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P:\Shared Folders\Programs &amp; Reports\SACOG\STIP 2025\Arden\Application\"/>
    </mc:Choice>
  </mc:AlternateContent>
  <xr:revisionPtr revIDLastSave="0" documentId="8_{8406A44B-9E9C-4245-BFB8-1318C7852878}" xr6:coauthVersionLast="47" xr6:coauthVersionMax="47" xr10:uidLastSave="{00000000-0000-0000-0000-000000000000}"/>
  <bookViews>
    <workbookView xWindow="-120" yWindow="-120" windowWidth="29040" windowHeight="15720" xr2:uid="{00000000-000D-0000-FFFF-FFFF00000000}"/>
  </bookViews>
  <sheets>
    <sheet name="Project Info" sheetId="1" r:id="rId1"/>
    <sheet name="Funding Info" sheetId="3" r:id="rId2"/>
    <sheet name="Sheet1" sheetId="6" r:id="rId3"/>
    <sheet name="Pull Down Data" sheetId="5" state="hidden" r:id="rId4"/>
  </sheets>
  <definedNames>
    <definedName name="Output_Outcomes">#REF!</definedName>
    <definedName name="OutputsOutcomes">#REF!</definedName>
    <definedName name="_xlnm.Print_Area" localSheetId="1">'Funding Info'!$A$1:$I$104</definedName>
    <definedName name="_xlnm.Print_Area" localSheetId="0">'Project Info'!$A$1:$X$55</definedName>
    <definedName name="Rail_outpu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7" i="3" l="1"/>
  <c r="B86" i="3"/>
  <c r="B75" i="3"/>
  <c r="B64" i="3"/>
  <c r="B53" i="3"/>
  <c r="B42" i="3"/>
  <c r="B31" i="3"/>
  <c r="B6" i="3"/>
  <c r="A96" i="3"/>
  <c r="A85" i="3"/>
  <c r="A74" i="3"/>
  <c r="A63" i="3"/>
  <c r="A52" i="3"/>
  <c r="B4" i="3"/>
  <c r="I6" i="3"/>
  <c r="D6" i="3"/>
  <c r="H11" i="3"/>
  <c r="H12" i="3"/>
  <c r="H13" i="3"/>
  <c r="H14" i="3"/>
  <c r="H15" i="3"/>
  <c r="H16" i="3" s="1"/>
  <c r="G11" i="3"/>
  <c r="G12" i="3"/>
  <c r="G13" i="3"/>
  <c r="G14" i="3"/>
  <c r="G15" i="3"/>
  <c r="F11" i="3"/>
  <c r="F12" i="3"/>
  <c r="F13" i="3"/>
  <c r="F14" i="3"/>
  <c r="F16" i="3" s="1"/>
  <c r="F15" i="3"/>
  <c r="E11" i="3"/>
  <c r="E16" i="3"/>
  <c r="E12" i="3"/>
  <c r="E13" i="3"/>
  <c r="E14" i="3"/>
  <c r="E15" i="3"/>
  <c r="D11" i="3"/>
  <c r="D12" i="3"/>
  <c r="D13" i="3"/>
  <c r="D14" i="3"/>
  <c r="D15" i="3"/>
  <c r="C11" i="3"/>
  <c r="C12" i="3"/>
  <c r="C13" i="3"/>
  <c r="C16" i="3"/>
  <c r="I13" i="3"/>
  <c r="C14" i="3"/>
  <c r="C15" i="3"/>
  <c r="B15" i="3"/>
  <c r="B11" i="3"/>
  <c r="B16" i="3" s="1"/>
  <c r="B12" i="3"/>
  <c r="I12" i="3"/>
  <c r="B13" i="3"/>
  <c r="B14" i="3"/>
  <c r="H10" i="3"/>
  <c r="G10" i="3"/>
  <c r="G16" i="3"/>
  <c r="F10" i="3"/>
  <c r="E10" i="3"/>
  <c r="D10" i="3"/>
  <c r="I10" i="3"/>
  <c r="C10" i="3"/>
  <c r="B10" i="3"/>
  <c r="A41" i="3"/>
  <c r="B3" i="3"/>
  <c r="I20" i="3"/>
  <c r="I21" i="3"/>
  <c r="I22" i="3"/>
  <c r="I23" i="3"/>
  <c r="I24" i="3"/>
  <c r="I25" i="3"/>
  <c r="I26" i="3"/>
  <c r="B27" i="3"/>
  <c r="C27" i="3"/>
  <c r="D27" i="3"/>
  <c r="E27" i="3"/>
  <c r="F27" i="3"/>
  <c r="G27" i="3"/>
  <c r="H27" i="3"/>
  <c r="I27" i="3" s="1"/>
  <c r="I31" i="3"/>
  <c r="I33" i="3"/>
  <c r="I34" i="3"/>
  <c r="I35" i="3"/>
  <c r="I36" i="3"/>
  <c r="I37" i="3"/>
  <c r="B38" i="3"/>
  <c r="C38" i="3"/>
  <c r="D38" i="3"/>
  <c r="E38" i="3"/>
  <c r="F38" i="3"/>
  <c r="G38" i="3"/>
  <c r="H38" i="3"/>
  <c r="I42" i="3"/>
  <c r="I43" i="3"/>
  <c r="I44" i="3"/>
  <c r="I45" i="3"/>
  <c r="I46" i="3"/>
  <c r="I47" i="3"/>
  <c r="I48" i="3"/>
  <c r="B49" i="3"/>
  <c r="C49" i="3"/>
  <c r="D49" i="3"/>
  <c r="E49" i="3"/>
  <c r="F49" i="3"/>
  <c r="G49" i="3"/>
  <c r="H49" i="3"/>
  <c r="I53" i="3"/>
  <c r="I54" i="3"/>
  <c r="I55" i="3"/>
  <c r="I56" i="3"/>
  <c r="I57" i="3"/>
  <c r="I58" i="3"/>
  <c r="I59" i="3"/>
  <c r="B60" i="3"/>
  <c r="I60" i="3" s="1"/>
  <c r="C60" i="3"/>
  <c r="D60" i="3"/>
  <c r="E60" i="3"/>
  <c r="F60" i="3"/>
  <c r="G60" i="3"/>
  <c r="H60" i="3"/>
  <c r="I64" i="3"/>
  <c r="I65" i="3"/>
  <c r="I66" i="3"/>
  <c r="I67" i="3"/>
  <c r="I68" i="3"/>
  <c r="I69" i="3"/>
  <c r="I70" i="3"/>
  <c r="B71" i="3"/>
  <c r="C71" i="3"/>
  <c r="D71" i="3"/>
  <c r="E71" i="3"/>
  <c r="F71" i="3"/>
  <c r="G71" i="3"/>
  <c r="H71" i="3"/>
  <c r="I75" i="3"/>
  <c r="I76" i="3"/>
  <c r="I77" i="3"/>
  <c r="I78" i="3"/>
  <c r="I79" i="3"/>
  <c r="I80" i="3"/>
  <c r="I81" i="3"/>
  <c r="B82" i="3"/>
  <c r="I82" i="3"/>
  <c r="C82" i="3"/>
  <c r="D82" i="3"/>
  <c r="E82" i="3"/>
  <c r="F82" i="3"/>
  <c r="G82" i="3"/>
  <c r="H82" i="3"/>
  <c r="I86" i="3"/>
  <c r="I87" i="3"/>
  <c r="I88" i="3"/>
  <c r="I89" i="3"/>
  <c r="I90" i="3"/>
  <c r="I91" i="3"/>
  <c r="I92" i="3"/>
  <c r="B93" i="3"/>
  <c r="C93" i="3"/>
  <c r="D93" i="3"/>
  <c r="E93" i="3"/>
  <c r="I93" i="3"/>
  <c r="F93" i="3"/>
  <c r="G93" i="3"/>
  <c r="H93" i="3"/>
  <c r="I97" i="3"/>
  <c r="I98" i="3"/>
  <c r="I99" i="3"/>
  <c r="I100" i="3"/>
  <c r="I101" i="3"/>
  <c r="I102" i="3"/>
  <c r="I103" i="3"/>
  <c r="B104" i="3"/>
  <c r="C104" i="3"/>
  <c r="D104" i="3"/>
  <c r="E104" i="3"/>
  <c r="I104" i="3"/>
  <c r="F104" i="3"/>
  <c r="G104" i="3"/>
  <c r="H104" i="3"/>
  <c r="AW6" i="1"/>
  <c r="AW25" i="1"/>
  <c r="BF28" i="1"/>
  <c r="AW30" i="1"/>
  <c r="AW35" i="1"/>
  <c r="AX35" i="1"/>
  <c r="AW36" i="1"/>
  <c r="AX36" i="1"/>
  <c r="AW37" i="1"/>
  <c r="AX37" i="1"/>
  <c r="AW38" i="1"/>
  <c r="AX38" i="1"/>
  <c r="B20" i="3"/>
  <c r="I49" i="3" l="1"/>
  <c r="I15" i="3"/>
  <c r="I38" i="3"/>
  <c r="I71" i="3"/>
  <c r="D16" i="3"/>
  <c r="I16" i="3" s="1"/>
  <c r="I14" i="3"/>
  <c r="I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Williams</author>
    <author>Victoria Cacciatore</author>
    <author>Caltrans</author>
    <author>Zechlin, Erik T@DOT</author>
  </authors>
  <commentList>
    <comment ref="BI1" authorId="0" shapeId="0" xr:uid="{00000000-0006-0000-0000-000001000000}">
      <text>
        <r>
          <rPr>
            <sz val="8"/>
            <color indexed="8"/>
            <rFont val="Tahoma"/>
            <family val="2"/>
          </rPr>
          <t xml:space="preserve">Alternative Project ID Number or project identifier ie. TCRP, ATP, TCIF etc. Type the program and then the number.
</t>
        </r>
      </text>
    </comment>
    <comment ref="A3" authorId="0" shapeId="0" xr:uid="{00000000-0006-0000-0000-000002000000}">
      <text>
        <r>
          <rPr>
            <sz val="8"/>
            <color indexed="8"/>
            <rFont val="Tahoma"/>
            <family val="2"/>
          </rPr>
          <t xml:space="preserve">“Project Title” is a concise statement of the Project Description. 
</t>
        </r>
      </text>
    </comment>
    <comment ref="A5" authorId="0" shapeId="0" xr:uid="{00000000-0006-0000-0000-000003000000}">
      <text>
        <r>
          <rPr>
            <sz val="8"/>
            <color indexed="8"/>
            <rFont val="Tahoma"/>
            <family val="2"/>
          </rPr>
          <t xml:space="preserve">Provide a 1-2 sentence description of your project, using the following structure-
 Location, facility, limits: Improvement. 
(Repeat for multiple locations or limits).
The project description should be a basic explanation of the project scope elements and not include any additional material (e.g., the project’s performance outcomes) besides the description of the proposed work to be funded. Sponsors that do not follow the above structure will be asked to resubmit their project description.
Example Project Descriptions
• In Rancho Cordova, on Folsom Blvd., from Bradshaw Rd. to Horn Rd.: Streetscape improvements, including sidewalk gap closure, new bifurcated sidewalks (on south side of Folsom Blvd.), new Class II bike lanes, and landscaped medians.
• In Elk Grove, along the south side of Elk Grove Creek from Laguna Springs Drive to Oneto Park: Construct a separate Class I (off-street) bicycle/pedestrian trail. Along Laguna Springs Drive, from Elk Grove Boulevard to Laguna Palms Way: Construct Class II (on-street) bike lanes.
</t>
        </r>
      </text>
    </comment>
    <comment ref="I13" authorId="1" shapeId="0" xr:uid="{00000000-0006-0000-0000-000004000000}">
      <text>
        <r>
          <rPr>
            <sz val="9"/>
            <color indexed="81"/>
            <rFont val="Tahoma"/>
            <family val="2"/>
          </rPr>
          <t>Include a project partner if they are providing financial or in-kind support to the project, or will implement the project with the Lead Project Sponsor.</t>
        </r>
      </text>
    </comment>
    <comment ref="A15" authorId="0" shapeId="0" xr:uid="{00000000-0006-0000-0000-000005000000}">
      <text>
        <r>
          <rPr>
            <sz val="8"/>
            <color indexed="8"/>
            <rFont val="Tahoma"/>
            <family val="2"/>
          </rPr>
          <t>The “Project Mgr/Contact” section identifies the individual responsible for delivering the project within cost, scope and schedule.</t>
        </r>
        <r>
          <rPr>
            <b/>
            <sz val="8"/>
            <color indexed="8"/>
            <rFont val="Tahoma"/>
            <family val="2"/>
          </rPr>
          <t xml:space="preserve"> </t>
        </r>
      </text>
    </comment>
    <comment ref="H15" authorId="0" shapeId="0" xr:uid="{00000000-0006-0000-0000-000006000000}">
      <text>
        <r>
          <rPr>
            <sz val="8"/>
            <color indexed="8"/>
            <rFont val="Tahoma"/>
            <family val="2"/>
          </rPr>
          <t xml:space="preserve">Phone number for Project Manager/Contact.
</t>
        </r>
      </text>
    </comment>
    <comment ref="L15" authorId="2" shapeId="0" xr:uid="{00000000-0006-0000-0000-000007000000}">
      <text>
        <r>
          <rPr>
            <sz val="8"/>
            <color indexed="8"/>
            <rFont val="Tahoma"/>
            <family val="2"/>
          </rPr>
          <t>E-mail address for Project Manager/Contact.</t>
        </r>
      </text>
    </comment>
    <comment ref="E17" authorId="0" shapeId="0" xr:uid="{00000000-0006-0000-0000-000008000000}">
      <text>
        <r>
          <rPr>
            <sz val="8"/>
            <color indexed="8"/>
            <rFont val="Tahoma"/>
            <family val="2"/>
          </rPr>
          <t>“Implementing Agency” is the agency responsible for delivering the project within cost, scope and schedule.
The identification of the Implementing Agency determines how project components are programmed, and therefore must be properly identified.  Whenever Caltrans is identified as the Implementing Agency, Right of Way Support and Construction Support will be programmed separately from Right of Way Capital and Construction Capital.  For Implementing Agencies other than Caltrans, Right of Way Support and Construction Support are programmed together with the Right of Way Capital and Construction Capital components.</t>
        </r>
      </text>
    </comment>
    <comment ref="A22" authorId="0" shapeId="0" xr:uid="{00000000-0006-0000-0000-000009000000}">
      <text>
        <r>
          <rPr>
            <sz val="8"/>
            <color indexed="8"/>
            <rFont val="Tahoma"/>
            <family val="2"/>
          </rPr>
          <t>"Legislative Districts" are the applicable Legislative District Number(s) in which the project is located.</t>
        </r>
      </text>
    </comment>
    <comment ref="A24" authorId="3" shapeId="0" xr:uid="{00000000-0006-0000-0000-00000A000000}">
      <text>
        <r>
          <rPr>
            <b/>
            <sz val="10"/>
            <color indexed="8"/>
            <rFont val="Arial"/>
            <family val="2"/>
          </rPr>
          <t>Include all project benefits other than what is under Outputs/Outcomes.  This will be compared to actual project benefits at the end of the project. 
Max number characters is 420.  List additional information on Pg. 2.</t>
        </r>
      </text>
    </comment>
    <comment ref="A29" authorId="3" shapeId="0" xr:uid="{00000000-0006-0000-0000-00000B000000}">
      <text>
        <r>
          <rPr>
            <b/>
            <sz val="10"/>
            <color indexed="8"/>
            <rFont val="Arial"/>
            <family val="2"/>
          </rPr>
          <t>Provide brief purpose and explanation of the need for the project.  This section provides an overview of the purpose of the project and helps justify the funding.
MAXIMUM 420 CHARACTERS - If more space is needed, continue on Page 2.</t>
        </r>
      </text>
    </comment>
    <comment ref="A34" authorId="0" shapeId="0" xr:uid="{00000000-0006-0000-0000-00000C000000}">
      <text>
        <r>
          <rPr>
            <sz val="8"/>
            <color indexed="8"/>
            <rFont val="Tahoma"/>
            <family val="2"/>
          </rPr>
          <t>Select Cell for category drop down list. Then Output/Outcome drop down list.  Or select the blank to type in your own.
Enter up to 4 Outputs/Outcomes.  Add additional outputs  to Pg. 2 if needed.
Ie:HOV lane miles added, mixed flow lane miles added, miles of bike lanes added etc.</t>
        </r>
      </text>
    </comment>
    <comment ref="I34" authorId="3" shapeId="0" xr:uid="{00000000-0006-0000-0000-00000D000000}">
      <text>
        <r>
          <rPr>
            <sz val="9"/>
            <color indexed="8"/>
            <rFont val="Tahoma"/>
            <family val="2"/>
          </rPr>
          <t xml:space="preserve">Select Outputs frome the drop down list or type in your own in the blank.
</t>
        </r>
      </text>
    </comment>
    <comment ref="A39" authorId="3" shapeId="0" xr:uid="{00000000-0006-0000-0000-00000E000000}">
      <text>
        <r>
          <rPr>
            <sz val="8"/>
            <color indexed="8"/>
            <rFont val="Tahoma"/>
            <family val="2"/>
          </rPr>
          <t>Select Y if project includes ADA Improvements.:</t>
        </r>
        <r>
          <rPr>
            <sz val="11"/>
            <color indexed="9"/>
            <rFont val="Calibri"/>
            <family val="2"/>
          </rPr>
          <t xml:space="preserve">
</t>
        </r>
      </text>
    </comment>
    <comment ref="I39" authorId="3" shapeId="0" xr:uid="{00000000-0006-0000-0000-00000F000000}">
      <text>
        <r>
          <rPr>
            <sz val="8"/>
            <color indexed="8"/>
            <rFont val="Tahoma"/>
            <family val="2"/>
          </rPr>
          <t>Select Y if project includes Bike and or Pedestrian Improvements.</t>
        </r>
      </text>
    </comment>
    <comment ref="R39" authorId="3" shapeId="0" xr:uid="{00000000-0006-0000-0000-000010000000}">
      <text>
        <r>
          <rPr>
            <sz val="8"/>
            <color indexed="8"/>
            <rFont val="Tahoma"/>
            <family val="2"/>
          </rPr>
          <t>Select Y if the Highway project performed a Reversible Lane analysis prior to Env.</t>
        </r>
      </text>
    </comment>
    <comment ref="A40" authorId="3" shapeId="0" xr:uid="{00000000-0006-0000-0000-000011000000}">
      <text>
        <r>
          <rPr>
            <sz val="8"/>
            <color indexed="8"/>
            <rFont val="Tahoma"/>
            <family val="2"/>
          </rPr>
          <t>Select Y if project includes Sustainable Communities Strategy (SCS) Goals</t>
        </r>
      </text>
    </comment>
    <comment ref="O40" authorId="3" shapeId="0" xr:uid="{00000000-0006-0000-0000-000012000000}">
      <text>
        <r>
          <rPr>
            <sz val="8"/>
            <color indexed="8"/>
            <rFont val="Tahoma"/>
            <family val="2"/>
          </rPr>
          <t>Select Y if project can quantify a reduction in GHG emissions.</t>
        </r>
      </text>
    </comment>
    <comment ref="S41" authorId="2" shapeId="0" xr:uid="{00000000-0006-0000-0000-000013000000}">
      <text>
        <r>
          <rPr>
            <sz val="8"/>
            <color indexed="8"/>
            <rFont val="Tahoma"/>
            <family val="2"/>
          </rPr>
          <t>Enter the completed/actual milestone date in mm/dd/yy format.</t>
        </r>
      </text>
    </comment>
    <comment ref="V41" authorId="0" shapeId="0" xr:uid="{00000000-0006-0000-0000-000014000000}">
      <text>
        <r>
          <rPr>
            <sz val="8"/>
            <color indexed="8"/>
            <rFont val="Tahoma"/>
            <family val="2"/>
          </rPr>
          <t xml:space="preserve">Enter the planned/future milestone date in mm/dd/yy format . </t>
        </r>
      </text>
    </comment>
    <comment ref="A42" authorId="0" shapeId="0" xr:uid="{00000000-0006-0000-0000-000015000000}">
      <text>
        <r>
          <rPr>
            <sz val="8"/>
            <color indexed="8"/>
            <rFont val="Tahoma"/>
            <family val="2"/>
          </rPr>
          <t xml:space="preserve">“Project Study Report (PSR) Complete” is the date (input in mm/dd/yy format) the PSR, or PSR equivalent, was completed.  </t>
        </r>
      </text>
    </comment>
    <comment ref="L44" authorId="0" shapeId="0" xr:uid="{00000000-0006-0000-0000-000016000000}">
      <text>
        <r>
          <rPr>
            <sz val="8"/>
            <color indexed="8"/>
            <rFont val="Tahoma"/>
            <family val="2"/>
          </rPr>
          <t xml:space="preserve">Enter or select the Environmental Document type (CEQA/NEPA format).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Williams</author>
    <author>Victoria Cacciatore</author>
    <author>Garett Ballard-Rosa</author>
  </authors>
  <commentList>
    <comment ref="A3" authorId="0" shapeId="0" xr:uid="{00000000-0006-0000-0100-000001000000}">
      <text>
        <r>
          <rPr>
            <sz val="8"/>
            <color indexed="8"/>
            <rFont val="Tahoma"/>
            <family val="2"/>
          </rPr>
          <t>Automatically copied from "Project Info" tab.</t>
        </r>
      </text>
    </comment>
    <comment ref="A4" authorId="1" shapeId="0" xr:uid="{00000000-0006-0000-0100-000002000000}">
      <text>
        <r>
          <rPr>
            <sz val="9"/>
            <color indexed="81"/>
            <rFont val="Tahoma"/>
            <family val="2"/>
          </rPr>
          <t>Automatically copied from "Project Info" tab</t>
        </r>
      </text>
    </comment>
    <comment ref="A5" authorId="0" shapeId="0" xr:uid="{00000000-0006-0000-0100-000003000000}">
      <text>
        <r>
          <rPr>
            <sz val="8"/>
            <color indexed="8"/>
            <rFont val="Tahoma"/>
            <family val="2"/>
          </rPr>
          <t xml:space="preserve">Automatically copied from Project Information sheet.
</t>
        </r>
      </text>
    </comment>
    <comment ref="B5" authorId="0" shapeId="0" xr:uid="{00000000-0006-0000-0100-000004000000}">
      <text>
        <r>
          <rPr>
            <sz val="8"/>
            <color indexed="8"/>
            <rFont val="Tahoma"/>
            <family val="2"/>
          </rPr>
          <t>Copied from "Project Info" tab</t>
        </r>
      </text>
    </comment>
    <comment ref="D5" authorId="0" shapeId="0" xr:uid="{00000000-0006-0000-0100-000005000000}">
      <text>
        <r>
          <rPr>
            <sz val="8"/>
            <color indexed="8"/>
            <rFont val="Tahoma"/>
            <family val="2"/>
          </rPr>
          <t>Copied from "Project Info" tab</t>
        </r>
      </text>
    </comment>
    <comment ref="G5" authorId="0" shapeId="0" xr:uid="{00000000-0006-0000-0100-000006000000}">
      <text>
        <r>
          <rPr>
            <sz val="8"/>
            <color indexed="8"/>
            <rFont val="Tahoma"/>
            <family val="2"/>
          </rPr>
          <t>Enter a SacTrak ID if one already exists for this project.</t>
        </r>
      </text>
    </comment>
    <comment ref="I5" authorId="0" shapeId="0" xr:uid="{00000000-0006-0000-0100-000007000000}">
      <text>
        <r>
          <rPr>
            <sz val="8"/>
            <color indexed="8"/>
            <rFont val="Tahoma"/>
            <family val="2"/>
          </rPr>
          <t xml:space="preserve">Copied from "Project Info" tab
</t>
        </r>
      </text>
    </comment>
    <comment ref="A8" authorId="2" shapeId="0" xr:uid="{00000000-0006-0000-0100-000008000000}">
      <text>
        <r>
          <rPr>
            <sz val="9"/>
            <color indexed="81"/>
            <rFont val="Tahoma"/>
            <family val="2"/>
          </rPr>
          <t xml:space="preserve">This summary table will auto-populate as individual funds are added below
</t>
        </r>
      </text>
    </comment>
    <comment ref="A10" authorId="1" shapeId="0" xr:uid="{00000000-0006-0000-0100-000009000000}">
      <text>
        <r>
          <rPr>
            <sz val="9"/>
            <color indexed="81"/>
            <rFont val="Tahoma"/>
            <family val="2"/>
          </rPr>
          <t>Project Approval and Environmental Document</t>
        </r>
      </text>
    </comment>
    <comment ref="A11" authorId="1" shapeId="0" xr:uid="{00000000-0006-0000-0100-00000A000000}">
      <text>
        <r>
          <rPr>
            <sz val="9"/>
            <color indexed="81"/>
            <rFont val="Tahoma"/>
            <family val="2"/>
          </rPr>
          <t>Plans, Specifications, and Estimates</t>
        </r>
      </text>
    </comment>
    <comment ref="A12" authorId="1" shapeId="0" xr:uid="{00000000-0006-0000-0100-00000B000000}">
      <text>
        <r>
          <rPr>
            <sz val="9"/>
            <color indexed="81"/>
            <rFont val="Tahoma"/>
            <family val="2"/>
          </rPr>
          <t>State Highway System - support costs for right-of-way</t>
        </r>
      </text>
    </comment>
    <comment ref="A13" authorId="1" shapeId="0" xr:uid="{00000000-0006-0000-0100-00000C000000}">
      <text>
        <r>
          <rPr>
            <sz val="9"/>
            <color indexed="81"/>
            <rFont val="Tahoma"/>
            <family val="2"/>
          </rPr>
          <t>State Highway System - support costs for construction</t>
        </r>
      </text>
    </comment>
    <comment ref="A14" authorId="1" shapeId="0" xr:uid="{00000000-0006-0000-0100-00000D000000}">
      <text>
        <r>
          <rPr>
            <sz val="9"/>
            <color indexed="81"/>
            <rFont val="Tahoma"/>
            <family val="2"/>
          </rPr>
          <t xml:space="preserve">Right of Way </t>
        </r>
      </text>
    </comment>
    <comment ref="A15" authorId="1" shapeId="0" xr:uid="{00000000-0006-0000-0100-00000E000000}">
      <text>
        <r>
          <rPr>
            <sz val="9"/>
            <color indexed="81"/>
            <rFont val="Tahoma"/>
            <family val="2"/>
          </rPr>
          <t>Construction</t>
        </r>
      </text>
    </comment>
    <comment ref="F30" authorId="1" shapeId="0" xr:uid="{00000000-0006-0000-0100-00000F000000}">
      <text>
        <r>
          <rPr>
            <sz val="9"/>
            <color indexed="81"/>
            <rFont val="Tahoma"/>
            <family val="2"/>
          </rPr>
          <t>Identify whether funds are committed/already programmed for this project, being competed for through a separate funding program, locally-controlled and proposed for this project, or a different status.</t>
        </r>
      </text>
    </comment>
  </commentList>
</comments>
</file>

<file path=xl/sharedStrings.xml><?xml version="1.0" encoding="utf-8"?>
<sst xmlns="http://schemas.openxmlformats.org/spreadsheetml/2006/main" count="664" uniqueCount="367">
  <si>
    <t>Application Element #2. SACOG Four-County State Funding Program - Project Programming Request (PPR)</t>
  </si>
  <si>
    <t>District</t>
  </si>
  <si>
    <t>County</t>
  </si>
  <si>
    <t>Element</t>
  </si>
  <si>
    <t>MPO</t>
  </si>
  <si>
    <t>ED Type</t>
  </si>
  <si>
    <t>Reimbursements</t>
  </si>
  <si>
    <t>Category</t>
  </si>
  <si>
    <t>Unit</t>
  </si>
  <si>
    <t>Output/Outcomes</t>
  </si>
  <si>
    <t>Yes/ No toggle</t>
  </si>
  <si>
    <t>Alt Proj. ID</t>
  </si>
  <si>
    <t>Derived from the State of California Department of Transportation PPR</t>
  </si>
  <si>
    <t>N/A</t>
  </si>
  <si>
    <t>For state highway projects:</t>
  </si>
  <si>
    <t>Project Title</t>
  </si>
  <si>
    <t>11</t>
  </si>
  <si>
    <t>GLE</t>
  </si>
  <si>
    <t>SANDAG</t>
  </si>
  <si>
    <t>Modified / Improved interchanges</t>
  </si>
  <si>
    <t>Yes</t>
  </si>
  <si>
    <t>Arden Way Complete Streets Phase 2</t>
  </si>
  <si>
    <t>12</t>
  </si>
  <si>
    <t>HUM</t>
  </si>
  <si>
    <t>SBCAG</t>
  </si>
  <si>
    <t>New bridges</t>
  </si>
  <si>
    <t>Location (Project Limits), Description ( Scope of Work)</t>
  </si>
  <si>
    <t>IMP</t>
  </si>
  <si>
    <t>SCAG</t>
  </si>
  <si>
    <t>Number of Characters</t>
  </si>
  <si>
    <t>max</t>
  </si>
  <si>
    <t>Modified/Reconstructed bridges</t>
  </si>
  <si>
    <t xml:space="preserve">In unincorporated Sacramento County, the Phase 2 project will provide Complete Street improvements on Arden Way from Fulton Avenue to Morse Avenue, including Class IV bikeways at sidewalk-level, sidewalks, and Americans with Disabilities Act (ADA) upgrades, bus turnouts, upgraded streetlighting, traffic signals, signal interconnect, roadway rehabilitation, landscaping, and undergrounding of utilities. 
</t>
  </si>
  <si>
    <t>INY</t>
  </si>
  <si>
    <t>Shasta</t>
  </si>
  <si>
    <t>At-grade crossings eliminated</t>
  </si>
  <si>
    <t>KER</t>
  </si>
  <si>
    <t>SJCOG</t>
  </si>
  <si>
    <t>Intersections constructed - new</t>
  </si>
  <si>
    <t>KIN</t>
  </si>
  <si>
    <t>SLOCOG</t>
  </si>
  <si>
    <t>Intersections modified</t>
  </si>
  <si>
    <t>LA</t>
  </si>
  <si>
    <t>STANCOG</t>
  </si>
  <si>
    <t>New roadway lane-miles</t>
  </si>
  <si>
    <t>ITS Elements</t>
  </si>
  <si>
    <t>LAK</t>
  </si>
  <si>
    <t>TCAG</t>
  </si>
  <si>
    <t>Local road lane-miles rehabilitated</t>
  </si>
  <si>
    <t>LAS</t>
  </si>
  <si>
    <t>TRPA</t>
  </si>
  <si>
    <t>Bicycle lane-miles</t>
  </si>
  <si>
    <t>For local street and road projects:</t>
  </si>
  <si>
    <t>MAD</t>
  </si>
  <si>
    <t>Sidewalk miles</t>
  </si>
  <si>
    <t>Turnouts constructed</t>
  </si>
  <si>
    <t>Lead Project Sponsor</t>
  </si>
  <si>
    <t>Project Partner (if applicable)</t>
  </si>
  <si>
    <t>Sacramento County Department of Transportation</t>
  </si>
  <si>
    <t>Sacramento</t>
  </si>
  <si>
    <t>Project Manager Name</t>
  </si>
  <si>
    <t>Phone</t>
  </si>
  <si>
    <t>E-mail Address</t>
  </si>
  <si>
    <t>09</t>
  </si>
  <si>
    <t>ED</t>
  </si>
  <si>
    <t>Non-MPO</t>
  </si>
  <si>
    <t>Turn pockets constructed</t>
  </si>
  <si>
    <t>Y/N</t>
  </si>
  <si>
    <t>STIP</t>
  </si>
  <si>
    <t>Mikki McDaniel</t>
  </si>
  <si>
    <t>(916) 875-4769</t>
  </si>
  <si>
    <t>mcdanielm@saccounty.gov</t>
  </si>
  <si>
    <t>FRE</t>
  </si>
  <si>
    <t>SACOG</t>
  </si>
  <si>
    <t>New interchanges</t>
  </si>
  <si>
    <t>No</t>
  </si>
  <si>
    <t>Component</t>
  </si>
  <si>
    <t>Implementing Agency</t>
  </si>
  <si>
    <t>MEN</t>
  </si>
  <si>
    <t>Local road operational improvements</t>
  </si>
  <si>
    <t>PA&amp;ED</t>
  </si>
  <si>
    <t>MER</t>
  </si>
  <si>
    <t xml:space="preserve">New local road bridge structures  </t>
  </si>
  <si>
    <t>PS&amp;E</t>
  </si>
  <si>
    <t>MNO</t>
  </si>
  <si>
    <t xml:space="preserve">Local reconstructed bridge structures  </t>
  </si>
  <si>
    <t>Right of Way</t>
  </si>
  <si>
    <t>MOD</t>
  </si>
  <si>
    <t># Signs, lights, greenway, or other safety/beautification</t>
  </si>
  <si>
    <t>Construction</t>
  </si>
  <si>
    <t>MON</t>
  </si>
  <si>
    <t xml:space="preserve">Sound wall miles constructed </t>
  </si>
  <si>
    <t>Legislative Districts</t>
  </si>
  <si>
    <t>MPA</t>
  </si>
  <si>
    <t>Rail cars/ transit vehicles</t>
  </si>
  <si>
    <t>Assembly:</t>
  </si>
  <si>
    <t>Senate:</t>
  </si>
  <si>
    <t>Congressional:</t>
  </si>
  <si>
    <t>MRN</t>
  </si>
  <si>
    <t>Miles of new track</t>
  </si>
  <si>
    <t>Project Benefits</t>
  </si>
  <si>
    <t>NAP</t>
  </si>
  <si>
    <t>Miles of rehabilitated track</t>
  </si>
  <si>
    <t>NEV</t>
  </si>
  <si>
    <t>Grade separations/ rail crossing improvements</t>
  </si>
  <si>
    <t>ORA</t>
  </si>
  <si>
    <t>Station improvements</t>
  </si>
  <si>
    <t>PLA</t>
  </si>
  <si>
    <t>PLU</t>
  </si>
  <si>
    <t>Purpose and Need</t>
  </si>
  <si>
    <t>RIV</t>
  </si>
  <si>
    <t xml:space="preserve">Number of Characters </t>
  </si>
  <si>
    <t>SAC</t>
  </si>
  <si>
    <t>SB</t>
  </si>
  <si>
    <t>SBD</t>
  </si>
  <si>
    <t>For intercity rail and rail/transit projects:</t>
  </si>
  <si>
    <t>SBT</t>
  </si>
  <si>
    <t xml:space="preserve">       Category </t>
  </si>
  <si>
    <t>Outputs/Outcomes</t>
  </si>
  <si>
    <t>Total</t>
  </si>
  <si>
    <t>SCL</t>
  </si>
  <si>
    <t>SCR</t>
  </si>
  <si>
    <t>SD</t>
  </si>
  <si>
    <t>SF</t>
  </si>
  <si>
    <t>SHA</t>
  </si>
  <si>
    <t>ADA Improvements</t>
  </si>
  <si>
    <t xml:space="preserve"> Bike/Ped Improvements</t>
  </si>
  <si>
    <t>Reversible Lane analysis</t>
  </si>
  <si>
    <t>SIE</t>
  </si>
  <si>
    <t>Inc. Sustainable Communities Strategy Goals</t>
  </si>
  <si>
    <t>Reduces Greenhouse Gas Emissions</t>
  </si>
  <si>
    <t>SIS</t>
  </si>
  <si>
    <t>Project Milestone</t>
  </si>
  <si>
    <t>Completed</t>
  </si>
  <si>
    <t>Planned</t>
  </si>
  <si>
    <t>SJ</t>
  </si>
  <si>
    <t>Project Study Report Approved</t>
  </si>
  <si>
    <t>SLO</t>
  </si>
  <si>
    <t>Begin Environmental (PA&amp;ED) Phase</t>
  </si>
  <si>
    <t>SM</t>
  </si>
  <si>
    <t>Circulate Draft Environmental Document</t>
  </si>
  <si>
    <t>Document Type</t>
  </si>
  <si>
    <t>MND/CE</t>
  </si>
  <si>
    <t>SOL</t>
  </si>
  <si>
    <t>Draft Project Report</t>
  </si>
  <si>
    <t>SON</t>
  </si>
  <si>
    <t>End Environmental Phase (PA&amp;ED Milestone)</t>
  </si>
  <si>
    <t>STA</t>
  </si>
  <si>
    <t>Begin Design (PS&amp;E) Phase</t>
  </si>
  <si>
    <t>SUT</t>
  </si>
  <si>
    <t>End Design Phase (Ready to List for Advertisement Milestone)</t>
  </si>
  <si>
    <t/>
  </si>
  <si>
    <t>TEH</t>
  </si>
  <si>
    <t>Begin Right of Way Phase</t>
  </si>
  <si>
    <t>TRI</t>
  </si>
  <si>
    <t>End Right of Way Phase (Right of Way Certification Milestone)</t>
  </si>
  <si>
    <t>TUL</t>
  </si>
  <si>
    <t>Begin Construction Phase (Contract Award Milestone)</t>
  </si>
  <si>
    <t>TUO</t>
  </si>
  <si>
    <t>End Construction Phase (Construction Contract Acceptance Milestone)</t>
  </si>
  <si>
    <t>VEN</t>
  </si>
  <si>
    <t>Begin Closeout Phase</t>
  </si>
  <si>
    <t>YOL</t>
  </si>
  <si>
    <t>End Closeout Phase (Closeout Report)</t>
  </si>
  <si>
    <t>YUB</t>
  </si>
  <si>
    <t>SACOG has simplified the state Project Programming Request (PPR) form for the Four County State Funding Program. </t>
  </si>
  <si>
    <t>VAR</t>
  </si>
  <si>
    <t>If your project is selected for funding, you may need to fill out additional information in the state-issued PPR.</t>
  </si>
  <si>
    <t>SACOG Funding Program - Project Programming Request (PPR)</t>
  </si>
  <si>
    <t>Project Title:</t>
  </si>
  <si>
    <t>Location (Project Limits), Description (Scope of Work)</t>
  </si>
  <si>
    <t>SACOG ID</t>
  </si>
  <si>
    <t>Project Partner</t>
  </si>
  <si>
    <t>03</t>
  </si>
  <si>
    <t>SAC25297</t>
  </si>
  <si>
    <t>Total Project Cost ($1,000s)</t>
  </si>
  <si>
    <t>Prior</t>
  </si>
  <si>
    <t>22-23</t>
  </si>
  <si>
    <t>23-24</t>
  </si>
  <si>
    <t>24-25</t>
  </si>
  <si>
    <t>25-26</t>
  </si>
  <si>
    <t>26-27</t>
  </si>
  <si>
    <t>27-28+</t>
  </si>
  <si>
    <t>E&amp;P (PA&amp;ED)</t>
  </si>
  <si>
    <t>R/W SUP (CT)</t>
  </si>
  <si>
    <t>CON SUP (CT)</t>
  </si>
  <si>
    <t>R/W</t>
  </si>
  <si>
    <t>CON</t>
  </si>
  <si>
    <t>TOTAL</t>
  </si>
  <si>
    <t>Fund No. 1:</t>
  </si>
  <si>
    <t>2025 STIP Funding Round</t>
  </si>
  <si>
    <t>Requested Funding ($1,000s)</t>
  </si>
  <si>
    <t>Fund No. 2:</t>
  </si>
  <si>
    <t>Local Transportation Funds - Measure A</t>
  </si>
  <si>
    <t>Other Funding ($1,000s)</t>
  </si>
  <si>
    <t>locally-controlled and proposed for this project</t>
  </si>
  <si>
    <t>Fund No. 3:</t>
  </si>
  <si>
    <t>RSTP</t>
  </si>
  <si>
    <t>Authorization - 2021 SACOG Community Design</t>
  </si>
  <si>
    <t>Fund No. 4:</t>
  </si>
  <si>
    <t>STIP-RIP</t>
  </si>
  <si>
    <t>2021 SACOG Community Design-funds extended</t>
  </si>
  <si>
    <t>Fund No. 5:</t>
  </si>
  <si>
    <t>Fund No. 6:</t>
  </si>
  <si>
    <t>note funding status here</t>
  </si>
  <si>
    <t>Fund No. 7:</t>
  </si>
  <si>
    <t>Fund No. 8:</t>
  </si>
  <si>
    <t>Fund</t>
  </si>
  <si>
    <t>Fund Type</t>
  </si>
  <si>
    <t>Definition</t>
  </si>
  <si>
    <t>Fiscal Year</t>
  </si>
  <si>
    <t>Program Cat.</t>
  </si>
  <si>
    <t>Program Code</t>
  </si>
  <si>
    <t>RIP</t>
  </si>
  <si>
    <t>BOND99</t>
  </si>
  <si>
    <t>Prop 1B - State Route 99 Program</t>
  </si>
  <si>
    <t>CMAQ</t>
  </si>
  <si>
    <t>20.30.010.820 - Congestion Mitigation &amp; Air Quality Improvement Program</t>
  </si>
  <si>
    <t>IIP</t>
  </si>
  <si>
    <t>Congestion Mitigation and Air Quality</t>
  </si>
  <si>
    <t>12/13</t>
  </si>
  <si>
    <t>CT Minor Pgm.</t>
  </si>
  <si>
    <t>CT-MINOR - Caltrans Minor Program</t>
  </si>
  <si>
    <t>ST-CASH</t>
  </si>
  <si>
    <t>Local Funds</t>
  </si>
  <si>
    <t>CMIA</t>
  </si>
  <si>
    <t>Prop 1B - Corridor Mobility Improvement Account</t>
  </si>
  <si>
    <t>13/14</t>
  </si>
  <si>
    <t>Demo</t>
  </si>
  <si>
    <t>20.30.10.680 - High Priority Project / Demonstration Projects</t>
  </si>
  <si>
    <t>DEMOS21</t>
  </si>
  <si>
    <t>High Priority Project / Demonstration Project</t>
  </si>
  <si>
    <t>14/15</t>
  </si>
  <si>
    <t>FTA Funds</t>
  </si>
  <si>
    <t>FTA-TRANSIT - FTA Funds</t>
  </si>
  <si>
    <t>5313, AR-5307, AR-5309, AR-5311, FTA5320, 5339, ES25311, 5307-SU, 5307-LU, 5307_TR, 5307-TR, 5310, 5311, 3037, 5307, 5308, 5309a, 5309c, 5340, 5311F, 5316, FTA5303, 5312, 5317, 5311-C, 5311-B3, 5337</t>
  </si>
  <si>
    <t>ER-L</t>
  </si>
  <si>
    <t>Emergency Relief</t>
  </si>
  <si>
    <t>15/16</t>
  </si>
  <si>
    <t>Federal Disc.</t>
  </si>
  <si>
    <t>20.XX.400.300 - Federal Discretionary</t>
  </si>
  <si>
    <t>2011FDG, BIA, CDBG, DOD-NAV, EDA, FEMA, HUD, 5208, 5207, IM, IMD, NSBP, PLH, 1112, TCSPPP</t>
  </si>
  <si>
    <t>HBRR-L</t>
  </si>
  <si>
    <t>Highway Bridge Replacement and Rehabilitation</t>
  </si>
  <si>
    <t>16/17</t>
  </si>
  <si>
    <t>Future Need</t>
  </si>
  <si>
    <t>FUTURE - Unfunded Need</t>
  </si>
  <si>
    <t>NO-FUND</t>
  </si>
  <si>
    <t>HRCSA</t>
  </si>
  <si>
    <t>Prop 1B - Highway-Railroad Crossing Safety Account</t>
  </si>
  <si>
    <t>17/18</t>
  </si>
  <si>
    <t>GF IIP</t>
  </si>
  <si>
    <t>20.XX.025.500 - Grandfathered Interregional Improvement Program</t>
  </si>
  <si>
    <t>NH</t>
  </si>
  <si>
    <t>LSR</t>
  </si>
  <si>
    <t>Prop 1B - Local Street and Road</t>
  </si>
  <si>
    <t>18/19</t>
  </si>
  <si>
    <t>GF RIP</t>
  </si>
  <si>
    <t>20.XX.075.400 - Grandfathered Regional Improvement Program</t>
  </si>
  <si>
    <t>LTF</t>
  </si>
  <si>
    <t>Local Transportation Funds</t>
  </si>
  <si>
    <t>19/20+</t>
  </si>
  <si>
    <t>20.XX.025.700 - Interregional Improvement Program</t>
  </si>
  <si>
    <t>IM, NH, PTA, STIP-AC, BOND-ST, STP1, STPE-S, STPE, STPP, ST-CASH, STP</t>
  </si>
  <si>
    <t>National Highways</t>
  </si>
  <si>
    <t xml:space="preserve"> </t>
  </si>
  <si>
    <t>30.10.070.725 - Mass Transit Guideways</t>
  </si>
  <si>
    <t>PTA</t>
  </si>
  <si>
    <t>Not Funded</t>
  </si>
  <si>
    <t>30.10.070.726 - Mass Transit Guideways - Grade Separation Projects</t>
  </si>
  <si>
    <t>OTS</t>
  </si>
  <si>
    <t>Office of Traffic Safety</t>
  </si>
  <si>
    <t>30.20.020.720 - Intercity Rail</t>
  </si>
  <si>
    <t>Other Fed</t>
  </si>
  <si>
    <t>P116</t>
  </si>
  <si>
    <t>Proposition 116</t>
  </si>
  <si>
    <t>Local ER</t>
  </si>
  <si>
    <t>LOCAL ER - Local FHWA - ER</t>
  </si>
  <si>
    <t>Other State</t>
  </si>
  <si>
    <t>Public Transportation Account</t>
  </si>
  <si>
    <t>20.10.400.100 - Locally Generated Funds</t>
  </si>
  <si>
    <t>State Bond</t>
  </si>
  <si>
    <t>PTMISEA</t>
  </si>
  <si>
    <t>Prop 1B - Public Transportation Modernization, Improvement, and Service Enhancement Account</t>
  </si>
  <si>
    <t>20.10.400.330 - Regional Surface Transportation Program</t>
  </si>
  <si>
    <t>STPL</t>
  </si>
  <si>
    <t>TCRP (Committed)</t>
  </si>
  <si>
    <t>SLPP</t>
  </si>
  <si>
    <t>Prop 1B - State-Local Partnership Program</t>
  </si>
  <si>
    <t>20.10.400.335 - Surface Transportation Program</t>
  </si>
  <si>
    <t>STP</t>
  </si>
  <si>
    <t>TCRP (Proposed)</t>
  </si>
  <si>
    <t>SNPLMA</t>
  </si>
  <si>
    <t>Southern Nevada Public Lands Management Act</t>
  </si>
  <si>
    <t>20.10.400.340 - Office of Traffic Safety Funding</t>
  </si>
  <si>
    <t xml:space="preserve">  </t>
  </si>
  <si>
    <t>STA-EEM</t>
  </si>
  <si>
    <t>Environmental Enhancement and Mitigation</t>
  </si>
  <si>
    <t>Local HBRR</t>
  </si>
  <si>
    <t>LOCAL HBRR - Local FHWA - HBRR</t>
  </si>
  <si>
    <t>State Cash</t>
  </si>
  <si>
    <t>Local HES</t>
  </si>
  <si>
    <t>LOCAL HES - Local FHWA - HES</t>
  </si>
  <si>
    <t>STPG-L</t>
  </si>
  <si>
    <t>Surface Transportation Program</t>
  </si>
  <si>
    <t>Local Rail</t>
  </si>
  <si>
    <t>LOCAL 130 - Local FHWA - Rail (Sec 130)</t>
  </si>
  <si>
    <t>STPR-L</t>
  </si>
  <si>
    <t>STPE</t>
  </si>
  <si>
    <t>Transportation Enhancment without State Match</t>
  </si>
  <si>
    <t>Local TEA</t>
  </si>
  <si>
    <t>LOCAL TEA - Local FHWA - TEA</t>
  </si>
  <si>
    <t>STPE-L</t>
  </si>
  <si>
    <t>STPE-S</t>
  </si>
  <si>
    <t>Transportation Enhancement with State Match</t>
  </si>
  <si>
    <t>Nevada State</t>
  </si>
  <si>
    <t>NEV STATE - Neveda State Fund</t>
  </si>
  <si>
    <t>TCIF</t>
  </si>
  <si>
    <t>Prop 1B - Trade Corridor Improvement Fund</t>
  </si>
  <si>
    <t>20.30.010.300 - Highway Bridge Program (HBP)</t>
  </si>
  <si>
    <t>AR-FLH, ARRA-HM, AR-RSTP, AR-TE-S, AR-STP, ARRA-TE, AR-FRA, ECREC, STIM2-L, STIM2-S, 2010EAR, STMAINT, HRRRP, HSIF, NCIIP, OTS, PNRS, PTA, ENDGSP, STPE, SRTS, INVEST, STPER, SEC112, TI, TIFIA</t>
  </si>
  <si>
    <t>TCRF</t>
  </si>
  <si>
    <t>Traffic Congestion Relief Fund</t>
  </si>
  <si>
    <t>20.30.010.550 - Highway Safety Improvement Program (Infrastructure)</t>
  </si>
  <si>
    <t>TLSP</t>
  </si>
  <si>
    <t>Prop 1B - Traffic Light Synchronization Program</t>
  </si>
  <si>
    <t>20.30.010.810 - Surface Transportation Program (STP)</t>
  </si>
  <si>
    <t>20.30.100.827 - Recovery Act 2009 Non-STIP Programs</t>
  </si>
  <si>
    <t>20.XX.400.335 - Surface Transportation Program</t>
  </si>
  <si>
    <t>20.30.207.811 - Environmental Enhancement &amp; Mitigation (EEM)</t>
  </si>
  <si>
    <t>20.XX.800.200 - Generic non-STIP/SHOPP State Funds</t>
  </si>
  <si>
    <t>30.10.070.000 - Mass Transit</t>
  </si>
  <si>
    <t>30.20.020.000 - Intercity Rail</t>
  </si>
  <si>
    <t>SHOPP - SHOPP Funds on STIP Projects</t>
  </si>
  <si>
    <t>20.30.600.620 - Local Roads</t>
  </si>
  <si>
    <t>20.30.600.621 - Local Roads Rehabilitation</t>
  </si>
  <si>
    <t>20.30.600.670 - Funds for PPM - RIP</t>
  </si>
  <si>
    <t>20.30.600.675 - RSTP/CMAQ Matching Funds - RIP</t>
  </si>
  <si>
    <t>20.30.600.731 - RIP TE - Regional Share of STIP TE (Off System)</t>
  </si>
  <si>
    <t>20.XX.075.600 - Regional Improvement Program</t>
  </si>
  <si>
    <t>30.10.070.625 - Public Transit Improvements</t>
  </si>
  <si>
    <t>30.10.070.626 - Rolling Stock</t>
  </si>
  <si>
    <t>30.10.070.627 - Public Transit - Grade Separations</t>
  </si>
  <si>
    <t>30.20.020.630 - Intercity Rail</t>
  </si>
  <si>
    <t>30.20.020.631 - RIP Intercity Rail Grade Separations</t>
  </si>
  <si>
    <t>20.30.010.400 - Highway-Railroad Crossing Safety Account</t>
  </si>
  <si>
    <t>20.30.210.200 - State-Local Partnership Program - Bond Funds</t>
  </si>
  <si>
    <t>20.30.210.400 - Traffic Light Synchronization Program - Bond Funds</t>
  </si>
  <si>
    <t>20.30.210.500 - Local Streets and Roads</t>
  </si>
  <si>
    <t>20.XX.721.000 - Corridor Mobility Improvement Account</t>
  </si>
  <si>
    <t>20.XX.722.000 - State Route 99 Bond Program</t>
  </si>
  <si>
    <t>20.XX.723.000 - Trade Corridor Improvement Fund</t>
  </si>
  <si>
    <t>30.20.090.000 - Public Transportation Mod, Improv, and Svc Enhnc Account</t>
  </si>
  <si>
    <t>Bond Funding - New Bond Funds</t>
  </si>
  <si>
    <t>20.30.710.875 - Alameda Corridor East Improvements - TCRP</t>
  </si>
  <si>
    <t>20.30.710.876 - Local Roads Improvements - TCRP</t>
  </si>
  <si>
    <t>20.30.710.877 - Low Emission Buses and Trucks - TCRP</t>
  </si>
  <si>
    <t>20.30.710.878 - State Highway Improvements by Local Agencies - TCRP</t>
  </si>
  <si>
    <t>20.30.710.879 - Advanced Traffic Control System Technology - TCRP</t>
  </si>
  <si>
    <t>20.XX.710.870 - State Highway Improvements - TCRP</t>
  </si>
  <si>
    <t>30.10.710.010 - Transit Improvements (Mass Transportation)</t>
  </si>
  <si>
    <t>30.10.710.020 - Low Emission Buses (Mass Transportation)</t>
  </si>
  <si>
    <t>30.10.710.030 - Ferryboat Equipment (Mass Transportation)</t>
  </si>
  <si>
    <t>30.10.710.040 - Mass Transportation Studies (Mass Transportation)</t>
  </si>
  <si>
    <t>30.10.710.050 - North Coast Railroad (Mass Transportation)</t>
  </si>
  <si>
    <t>30.20.710.010 - Capital Improvements (Rail)</t>
  </si>
  <si>
    <t>PROPOSED -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</si>
</sst>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mm/dd/yy;@"/>
  </numFmts>
  <fonts count="31">
    <font>
      <sz val="10"/>
      <name val="Arial"/>
      <family val="2"/>
    </font>
    <font>
      <b/>
      <sz val="10"/>
      <name val="Arial"/>
      <family val="2"/>
    </font>
    <font>
      <sz val="11"/>
      <name val="Arial"/>
      <family val="2"/>
    </font>
    <font>
      <b/>
      <sz val="11"/>
      <color indexed="8"/>
      <name val="Calibri"/>
      <family val="2"/>
    </font>
    <font>
      <sz val="8"/>
      <color indexed="8"/>
      <name val="Tahoma"/>
      <family val="2"/>
    </font>
    <font>
      <sz val="9"/>
      <color indexed="8"/>
      <name val="Tahoma"/>
      <family val="2"/>
    </font>
    <font>
      <b/>
      <sz val="8"/>
      <color indexed="8"/>
      <name val="Tahoma"/>
      <family val="2"/>
    </font>
    <font>
      <sz val="11"/>
      <color indexed="9"/>
      <name val="Calibri"/>
      <family val="2"/>
    </font>
    <font>
      <b/>
      <sz val="10"/>
      <color indexed="8"/>
      <name val="Arial"/>
      <family val="2"/>
    </font>
    <font>
      <sz val="9"/>
      <color indexed="81"/>
      <name val="Tahoma"/>
      <family val="2"/>
    </font>
    <font>
      <sz val="8"/>
      <name val="Calibri"/>
      <family val="2"/>
      <scheme val="minor"/>
    </font>
    <font>
      <b/>
      <sz val="8"/>
      <name val="Calibri"/>
      <family val="2"/>
      <scheme val="minor"/>
    </font>
    <font>
      <b/>
      <u/>
      <sz val="8"/>
      <name val="Calibri"/>
      <family val="2"/>
      <scheme val="minor"/>
    </font>
    <font>
      <sz val="8"/>
      <color indexed="10"/>
      <name val="Calibri"/>
      <family val="2"/>
      <scheme val="minor"/>
    </font>
    <font>
      <sz val="8"/>
      <color indexed="54"/>
      <name val="Calibri"/>
      <family val="2"/>
      <scheme val="minor"/>
    </font>
    <font>
      <sz val="10"/>
      <name val="Calibri"/>
      <family val="2"/>
      <scheme val="minor"/>
    </font>
    <font>
      <b/>
      <sz val="10"/>
      <name val="Calibri"/>
      <family val="2"/>
      <scheme val="minor"/>
    </font>
    <font>
      <sz val="6"/>
      <name val="Calibri"/>
      <family val="2"/>
      <scheme val="minor"/>
    </font>
    <font>
      <sz val="8"/>
      <color indexed="12"/>
      <name val="Calibri"/>
      <family val="2"/>
      <scheme val="minor"/>
    </font>
    <font>
      <u/>
      <sz val="8"/>
      <name val="Calibri"/>
      <family val="2"/>
      <scheme val="minor"/>
    </font>
    <font>
      <b/>
      <sz val="8"/>
      <color indexed="58"/>
      <name val="Calibri"/>
      <family val="2"/>
      <scheme val="minor"/>
    </font>
    <font>
      <sz val="8"/>
      <color indexed="58"/>
      <name val="Calibri"/>
      <family val="2"/>
      <scheme val="minor"/>
    </font>
    <font>
      <i/>
      <sz val="10"/>
      <name val="Calibri"/>
      <family val="2"/>
      <scheme val="minor"/>
    </font>
    <font>
      <sz val="7"/>
      <name val="Calibri"/>
      <family val="2"/>
      <scheme val="minor"/>
    </font>
    <font>
      <u/>
      <sz val="8"/>
      <color indexed="12"/>
      <name val="Calibri"/>
      <family val="2"/>
      <scheme val="minor"/>
    </font>
    <font>
      <sz val="12"/>
      <name val="Calibri"/>
      <family val="2"/>
      <scheme val="minor"/>
    </font>
    <font>
      <sz val="9"/>
      <name val="Calibri"/>
      <family val="2"/>
      <scheme val="minor"/>
    </font>
    <font>
      <i/>
      <sz val="8"/>
      <name val="Calibri"/>
      <family val="2"/>
      <scheme val="minor"/>
    </font>
    <font>
      <b/>
      <sz val="9"/>
      <name val="Calibri"/>
      <family val="2"/>
      <scheme val="minor"/>
    </font>
    <font>
      <i/>
      <sz val="8"/>
      <color indexed="58"/>
      <name val="Calibri"/>
      <family val="2"/>
      <scheme val="minor"/>
    </font>
    <font>
      <u/>
      <sz val="10"/>
      <color theme="10"/>
      <name val="Arial"/>
      <family val="2"/>
    </font>
  </fonts>
  <fills count="11">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indexed="4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95">
    <border>
      <left/>
      <right/>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diagonal/>
    </border>
    <border>
      <left/>
      <right/>
      <top style="medium">
        <color indexed="8"/>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8"/>
      </bottom>
      <diagonal/>
    </border>
    <border>
      <left/>
      <right/>
      <top style="medium">
        <color indexed="8"/>
      </top>
      <bottom style="medium">
        <color indexed="8"/>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8"/>
      </top>
      <bottom style="medium">
        <color indexed="8"/>
      </bottom>
      <diagonal/>
    </border>
    <border>
      <left style="medium">
        <color indexed="64"/>
      </left>
      <right style="thin">
        <color indexed="64"/>
      </right>
      <top style="medium">
        <color indexed="8"/>
      </top>
      <bottom style="medium">
        <color indexed="64"/>
      </bottom>
      <diagonal/>
    </border>
    <border>
      <left style="medium">
        <color indexed="64"/>
      </left>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style="thin">
        <color indexed="8"/>
      </top>
      <bottom style="medium">
        <color indexed="8"/>
      </bottom>
      <diagonal/>
    </border>
    <border>
      <left style="medium">
        <color indexed="64"/>
      </left>
      <right/>
      <top/>
      <bottom/>
      <diagonal/>
    </border>
    <border>
      <left/>
      <right style="medium">
        <color indexed="64"/>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style="thin">
        <color indexed="8"/>
      </right>
      <top style="hair">
        <color indexed="8"/>
      </top>
      <bottom style="hair">
        <color indexed="8"/>
      </bottom>
      <diagonal/>
    </border>
    <border>
      <left style="medium">
        <color indexed="64"/>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8"/>
      </top>
      <bottom style="thin">
        <color indexed="8"/>
      </bottom>
      <diagonal/>
    </border>
    <border>
      <left style="thin">
        <color indexed="8"/>
      </left>
      <right style="thin">
        <color indexed="8"/>
      </right>
      <top/>
      <bottom style="hair">
        <color indexed="8"/>
      </bottom>
      <diagonal/>
    </border>
    <border>
      <left style="thin">
        <color indexed="8"/>
      </left>
      <right style="medium">
        <color indexed="64"/>
      </right>
      <top style="thin">
        <color indexed="8"/>
      </top>
      <bottom style="hair">
        <color indexed="8"/>
      </bottom>
      <diagonal/>
    </border>
    <border>
      <left style="thin">
        <color indexed="8"/>
      </left>
      <right style="medium">
        <color indexed="64"/>
      </right>
      <top style="hair">
        <color indexed="8"/>
      </top>
      <bottom style="thin">
        <color indexed="8"/>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right/>
      <top style="medium">
        <color indexed="64"/>
      </top>
      <bottom/>
      <diagonal/>
    </border>
    <border>
      <left style="medium">
        <color indexed="64"/>
      </left>
      <right/>
      <top/>
      <bottom style="thin">
        <color indexed="64"/>
      </bottom>
      <diagonal/>
    </border>
    <border>
      <left style="medium">
        <color indexed="64"/>
      </left>
      <right/>
      <top/>
      <bottom style="medium">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right/>
      <top/>
      <bottom style="medium">
        <color indexed="0"/>
      </bottom>
      <diagonal/>
    </border>
    <border>
      <left/>
      <right/>
      <top style="thin">
        <color indexed="64"/>
      </top>
      <bottom style="medium">
        <color indexed="64"/>
      </bottom>
      <diagonal/>
    </border>
    <border>
      <left/>
      <right/>
      <top style="medium">
        <color indexed="8"/>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indexed="8"/>
      </top>
      <bottom/>
      <diagonal/>
    </border>
    <border>
      <left style="thin">
        <color indexed="8"/>
      </left>
      <right/>
      <top style="thin">
        <color indexed="8"/>
      </top>
      <bottom/>
      <diagonal/>
    </border>
    <border>
      <left/>
      <right style="medium">
        <color indexed="64"/>
      </right>
      <top style="thin">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64"/>
      </right>
      <top style="thin">
        <color indexed="8"/>
      </top>
      <bottom style="medium">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64"/>
      </right>
      <top style="medium">
        <color indexed="8"/>
      </top>
      <bottom style="thin">
        <color indexed="8"/>
      </bottom>
      <diagonal/>
    </border>
    <border>
      <left/>
      <right style="thin">
        <color indexed="8"/>
      </right>
      <top style="thin">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8"/>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288">
    <xf numFmtId="0" fontId="0" fillId="0" borderId="0" xfId="0"/>
    <xf numFmtId="0" fontId="1" fillId="0" borderId="0" xfId="0" applyFont="1"/>
    <xf numFmtId="0" fontId="3" fillId="0" borderId="0" xfId="0" applyFont="1"/>
    <xf numFmtId="0" fontId="2" fillId="0" borderId="0" xfId="0" applyFont="1"/>
    <xf numFmtId="49" fontId="0" fillId="0" borderId="0" xfId="0" applyNumberFormat="1"/>
    <xf numFmtId="0" fontId="10" fillId="0" borderId="0" xfId="0" applyFont="1"/>
    <xf numFmtId="0" fontId="11" fillId="0" borderId="1" xfId="0" applyFont="1" applyBorder="1" applyAlignment="1">
      <alignment horizontal="center"/>
    </xf>
    <xf numFmtId="0" fontId="11" fillId="0" borderId="0" xfId="0" applyFont="1" applyAlignment="1">
      <alignment horizontal="center"/>
    </xf>
    <xf numFmtId="0" fontId="12" fillId="0" borderId="2" xfId="0" applyFont="1" applyBorder="1"/>
    <xf numFmtId="0" fontId="12" fillId="0" borderId="1" xfId="0" applyFont="1" applyBorder="1"/>
    <xf numFmtId="0" fontId="12" fillId="0" borderId="3" xfId="0" applyFont="1" applyBorder="1"/>
    <xf numFmtId="0" fontId="10" fillId="4" borderId="4" xfId="0" applyFont="1" applyFill="1" applyBorder="1"/>
    <xf numFmtId="0" fontId="11" fillId="5" borderId="5" xfId="0" applyFont="1" applyFill="1" applyBorder="1" applyAlignment="1">
      <alignment vertical="center"/>
    </xf>
    <xf numFmtId="0" fontId="11" fillId="0" borderId="6" xfId="0" applyFont="1" applyBorder="1" applyAlignment="1">
      <alignment horizontal="center"/>
    </xf>
    <xf numFmtId="0" fontId="11" fillId="0" borderId="4" xfId="0" applyFont="1" applyBorder="1" applyAlignment="1">
      <alignment horizontal="center"/>
    </xf>
    <xf numFmtId="0" fontId="10" fillId="0" borderId="4" xfId="0" applyFont="1" applyBorder="1" applyAlignment="1">
      <alignment horizontal="left"/>
    </xf>
    <xf numFmtId="0" fontId="10" fillId="0" borderId="4" xfId="0" applyFont="1" applyBorder="1"/>
    <xf numFmtId="0" fontId="12" fillId="8" borderId="0" xfId="0" applyFont="1" applyFill="1"/>
    <xf numFmtId="0" fontId="10" fillId="0" borderId="7" xfId="0" applyFont="1" applyBorder="1"/>
    <xf numFmtId="0" fontId="11" fillId="0" borderId="0" xfId="0" applyFont="1" applyAlignment="1">
      <alignment vertical="center"/>
    </xf>
    <xf numFmtId="0" fontId="10" fillId="0" borderId="0" xfId="0" applyFont="1" applyAlignment="1">
      <alignment vertical="center"/>
    </xf>
    <xf numFmtId="0" fontId="10" fillId="0" borderId="8" xfId="0" applyFont="1" applyBorder="1"/>
    <xf numFmtId="0" fontId="13" fillId="6" borderId="7" xfId="0" applyFont="1" applyFill="1" applyBorder="1"/>
    <xf numFmtId="0" fontId="10" fillId="8" borderId="7" xfId="0" applyFont="1" applyFill="1" applyBorder="1"/>
    <xf numFmtId="0" fontId="10" fillId="0" borderId="9" xfId="0" applyFont="1" applyBorder="1" applyAlignment="1">
      <alignment vertical="center"/>
    </xf>
    <xf numFmtId="0" fontId="10" fillId="0" borderId="10" xfId="0" applyFont="1" applyBorder="1" applyAlignment="1">
      <alignment horizontal="left"/>
    </xf>
    <xf numFmtId="0" fontId="10" fillId="0" borderId="0" xfId="0" applyFont="1" applyAlignment="1">
      <alignment horizontal="right"/>
    </xf>
    <xf numFmtId="0" fontId="10" fillId="6" borderId="7" xfId="0" applyFont="1" applyFill="1" applyBorder="1"/>
    <xf numFmtId="0" fontId="13" fillId="7" borderId="7" xfId="0" applyFont="1" applyFill="1" applyBorder="1"/>
    <xf numFmtId="0" fontId="10" fillId="8" borderId="0" xfId="0" applyFont="1" applyFill="1"/>
    <xf numFmtId="0" fontId="10" fillId="0" borderId="9" xfId="0" applyFont="1" applyBorder="1"/>
    <xf numFmtId="0" fontId="14" fillId="7" borderId="7" xfId="0" applyFont="1" applyFill="1" applyBorder="1"/>
    <xf numFmtId="0" fontId="12" fillId="7" borderId="0" xfId="0" applyFont="1" applyFill="1"/>
    <xf numFmtId="0" fontId="10" fillId="9" borderId="7" xfId="0" applyFont="1" applyFill="1" applyBorder="1"/>
    <xf numFmtId="0" fontId="10" fillId="0" borderId="0" xfId="0" applyFont="1" applyAlignment="1">
      <alignment horizontal="left"/>
    </xf>
    <xf numFmtId="0" fontId="10" fillId="2" borderId="0" xfId="0" applyFont="1" applyFill="1"/>
    <xf numFmtId="0" fontId="10" fillId="0" borderId="7" xfId="0" applyFont="1" applyBorder="1" applyAlignment="1">
      <alignment vertical="center"/>
    </xf>
    <xf numFmtId="0" fontId="10" fillId="0" borderId="8" xfId="0" applyFont="1" applyBorder="1" applyAlignment="1">
      <alignment horizontal="left"/>
    </xf>
    <xf numFmtId="0" fontId="10" fillId="0" borderId="1" xfId="0" applyFont="1" applyBorder="1"/>
    <xf numFmtId="0" fontId="14" fillId="0" borderId="7" xfId="0" applyFont="1" applyBorder="1" applyAlignment="1">
      <alignment vertical="center"/>
    </xf>
    <xf numFmtId="0" fontId="11" fillId="0" borderId="11" xfId="0" applyFont="1" applyBorder="1" applyAlignment="1">
      <alignment horizontal="left" vertical="center"/>
    </xf>
    <xf numFmtId="0" fontId="10" fillId="0" borderId="12" xfId="0" applyFont="1" applyBorder="1" applyAlignment="1">
      <alignment horizontal="right" vertical="center"/>
    </xf>
    <xf numFmtId="0" fontId="11" fillId="0" borderId="12" xfId="0" applyFont="1" applyBorder="1" applyAlignment="1">
      <alignment horizontal="left" vertical="center"/>
    </xf>
    <xf numFmtId="0" fontId="10" fillId="0" borderId="12" xfId="0" applyFont="1" applyBorder="1" applyAlignment="1">
      <alignment horizontal="center" vertical="center"/>
    </xf>
    <xf numFmtId="0" fontId="10" fillId="7" borderId="7" xfId="0" applyFont="1" applyFill="1" applyBorder="1"/>
    <xf numFmtId="0" fontId="13" fillId="7" borderId="9" xfId="0" applyFont="1" applyFill="1" applyBorder="1"/>
    <xf numFmtId="0" fontId="10" fillId="9" borderId="7" xfId="0" applyFont="1" applyFill="1" applyBorder="1" applyAlignment="1">
      <alignment vertical="center"/>
    </xf>
    <xf numFmtId="0" fontId="10" fillId="9" borderId="0" xfId="0" applyFont="1" applyFill="1" applyAlignment="1">
      <alignment vertical="center"/>
    </xf>
    <xf numFmtId="0" fontId="12" fillId="10" borderId="0" xfId="0" applyFont="1" applyFill="1" applyAlignment="1">
      <alignment vertical="center"/>
    </xf>
    <xf numFmtId="0" fontId="10" fillId="10" borderId="7" xfId="0" applyFont="1" applyFill="1" applyBorder="1"/>
    <xf numFmtId="0" fontId="10" fillId="10" borderId="9" xfId="0" applyFont="1" applyFill="1" applyBorder="1"/>
    <xf numFmtId="0" fontId="10" fillId="10" borderId="0" xfId="0" applyFont="1" applyFill="1" applyAlignment="1">
      <alignment vertical="center"/>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0" xfId="0" applyFont="1" applyAlignment="1">
      <alignment horizontal="left" vertical="top"/>
    </xf>
    <xf numFmtId="0" fontId="10" fillId="0" borderId="15" xfId="0" applyFont="1" applyBorder="1" applyAlignment="1">
      <alignment horizontal="left" vertical="top"/>
    </xf>
    <xf numFmtId="0" fontId="10" fillId="0" borderId="16" xfId="0" applyFont="1" applyBorder="1" applyAlignment="1">
      <alignment horizontal="left" vertical="top"/>
    </xf>
    <xf numFmtId="0" fontId="10" fillId="0" borderId="17" xfId="0" applyFont="1" applyBorder="1" applyAlignment="1">
      <alignment horizontal="left" vertical="top"/>
    </xf>
    <xf numFmtId="0" fontId="15" fillId="0" borderId="0" xfId="0" applyFont="1"/>
    <xf numFmtId="0" fontId="16" fillId="6" borderId="18" xfId="0" applyFont="1" applyFill="1" applyBorder="1" applyAlignment="1">
      <alignment horizontal="center" vertical="center"/>
    </xf>
    <xf numFmtId="0" fontId="11" fillId="6" borderId="19" xfId="0" applyFont="1" applyFill="1" applyBorder="1" applyAlignment="1">
      <alignment horizontal="center" vertical="center" wrapText="1"/>
    </xf>
    <xf numFmtId="0" fontId="16" fillId="6" borderId="20" xfId="0" applyFont="1" applyFill="1" applyBorder="1" applyAlignment="1">
      <alignment horizontal="center" vertical="top" wrapText="1"/>
    </xf>
    <xf numFmtId="0" fontId="16" fillId="6" borderId="21" xfId="0" applyFont="1" applyFill="1" applyBorder="1" applyAlignment="1">
      <alignment horizontal="center" vertical="top" wrapText="1"/>
    </xf>
    <xf numFmtId="49" fontId="15" fillId="0" borderId="18" xfId="0" applyNumberFormat="1" applyFont="1" applyBorder="1" applyAlignment="1">
      <alignment horizontal="center" vertical="top" wrapText="1"/>
    </xf>
    <xf numFmtId="0" fontId="15" fillId="0" borderId="22" xfId="0" applyFont="1" applyBorder="1" applyAlignment="1">
      <alignment horizontal="center" vertical="top" wrapText="1"/>
    </xf>
    <xf numFmtId="0" fontId="17" fillId="3" borderId="23" xfId="0" applyFont="1" applyFill="1" applyBorder="1" applyAlignment="1" applyProtection="1">
      <alignment vertical="center"/>
      <protection hidden="1"/>
    </xf>
    <xf numFmtId="0" fontId="17" fillId="3" borderId="0" xfId="0" applyFont="1" applyFill="1" applyAlignment="1" applyProtection="1">
      <alignment vertical="center"/>
      <protection hidden="1"/>
    </xf>
    <xf numFmtId="0" fontId="17" fillId="3" borderId="24" xfId="0" applyFont="1" applyFill="1" applyBorder="1" applyAlignment="1" applyProtection="1">
      <alignment vertical="center"/>
      <protection hidden="1"/>
    </xf>
    <xf numFmtId="0" fontId="10" fillId="3" borderId="25" xfId="0" applyFont="1" applyFill="1" applyBorder="1" applyAlignment="1" applyProtection="1">
      <alignment horizontal="center" vertical="center"/>
      <protection hidden="1"/>
    </xf>
    <xf numFmtId="49" fontId="10" fillId="3" borderId="26" xfId="0" applyNumberFormat="1" applyFont="1" applyFill="1" applyBorder="1" applyAlignment="1" applyProtection="1">
      <alignment horizontal="center" vertical="center"/>
      <protection hidden="1"/>
    </xf>
    <xf numFmtId="0" fontId="10" fillId="3" borderId="27" xfId="0" applyFont="1" applyFill="1" applyBorder="1" applyAlignment="1" applyProtection="1">
      <alignment horizontal="center" vertical="center"/>
      <protection hidden="1"/>
    </xf>
    <xf numFmtId="0" fontId="10" fillId="3" borderId="28" xfId="0" applyFont="1" applyFill="1" applyBorder="1" applyAlignment="1" applyProtection="1">
      <alignment vertical="center"/>
      <protection hidden="1"/>
    </xf>
    <xf numFmtId="3" fontId="18" fillId="6" borderId="29" xfId="0" applyNumberFormat="1" applyFont="1" applyFill="1" applyBorder="1" applyAlignment="1">
      <alignment horizontal="right" vertical="center"/>
    </xf>
    <xf numFmtId="3" fontId="18" fillId="6" borderId="30" xfId="0" applyNumberFormat="1" applyFont="1" applyFill="1" applyBorder="1" applyAlignment="1">
      <alignment horizontal="right" vertical="center"/>
    </xf>
    <xf numFmtId="0" fontId="10" fillId="3" borderId="31" xfId="0" applyFont="1" applyFill="1" applyBorder="1" applyAlignment="1" applyProtection="1">
      <alignment vertical="center"/>
      <protection hidden="1"/>
    </xf>
    <xf numFmtId="0" fontId="10" fillId="3" borderId="32" xfId="0" applyFont="1" applyFill="1" applyBorder="1" applyAlignment="1" applyProtection="1">
      <alignment vertical="center"/>
      <protection hidden="1"/>
    </xf>
    <xf numFmtId="3" fontId="18" fillId="6" borderId="33" xfId="0" applyNumberFormat="1" applyFont="1" applyFill="1" applyBorder="1" applyAlignment="1">
      <alignment horizontal="right" vertical="center"/>
    </xf>
    <xf numFmtId="3" fontId="18" fillId="6" borderId="22" xfId="0" applyNumberFormat="1" applyFont="1" applyFill="1" applyBorder="1" applyAlignment="1">
      <alignment horizontal="right" vertical="center"/>
    </xf>
    <xf numFmtId="0" fontId="19" fillId="3" borderId="24" xfId="0" applyFont="1" applyFill="1" applyBorder="1" applyAlignment="1" applyProtection="1">
      <alignment horizontal="center" vertical="center"/>
      <protection hidden="1"/>
    </xf>
    <xf numFmtId="0" fontId="20" fillId="3" borderId="34" xfId="0" applyFont="1" applyFill="1" applyBorder="1" applyAlignment="1">
      <alignment vertical="center"/>
    </xf>
    <xf numFmtId="49" fontId="10" fillId="0" borderId="26" xfId="0" applyNumberFormat="1" applyFont="1" applyBorder="1" applyAlignment="1">
      <alignment horizontal="center"/>
    </xf>
    <xf numFmtId="49" fontId="10" fillId="0" borderId="27" xfId="0" applyNumberFormat="1" applyFont="1" applyBorder="1" applyAlignment="1">
      <alignment horizontal="center"/>
    </xf>
    <xf numFmtId="0" fontId="10" fillId="3" borderId="28" xfId="0" applyFont="1" applyFill="1" applyBorder="1" applyAlignment="1">
      <alignment vertical="center"/>
    </xf>
    <xf numFmtId="3" fontId="21" fillId="0" borderId="35" xfId="0" applyNumberFormat="1" applyFont="1" applyBorder="1" applyAlignment="1">
      <alignment horizontal="right" vertical="center"/>
    </xf>
    <xf numFmtId="3" fontId="21" fillId="6" borderId="30" xfId="0" applyNumberFormat="1" applyFont="1" applyFill="1" applyBorder="1" applyAlignment="1">
      <alignment horizontal="right" vertical="center"/>
    </xf>
    <xf numFmtId="0" fontId="10" fillId="3" borderId="31" xfId="0" applyFont="1" applyFill="1" applyBorder="1" applyAlignment="1">
      <alignment vertical="center"/>
    </xf>
    <xf numFmtId="0" fontId="10" fillId="3" borderId="25" xfId="0" applyFont="1" applyFill="1" applyBorder="1" applyAlignment="1">
      <alignment vertical="center"/>
    </xf>
    <xf numFmtId="3" fontId="21" fillId="6" borderId="26" xfId="0" applyNumberFormat="1" applyFont="1" applyFill="1" applyBorder="1" applyAlignment="1">
      <alignment vertical="center"/>
    </xf>
    <xf numFmtId="3" fontId="21" fillId="6" borderId="26" xfId="0" applyNumberFormat="1" applyFont="1" applyFill="1" applyBorder="1" applyAlignment="1">
      <alignment horizontal="right" vertical="center"/>
    </xf>
    <xf numFmtId="3" fontId="21" fillId="6" borderId="27" xfId="0" applyNumberFormat="1" applyFont="1" applyFill="1" applyBorder="1" applyAlignment="1">
      <alignment horizontal="right" vertical="center"/>
    </xf>
    <xf numFmtId="0" fontId="15" fillId="0" borderId="23" xfId="0" applyFont="1" applyBorder="1"/>
    <xf numFmtId="0" fontId="15" fillId="0" borderId="24" xfId="0" applyFont="1" applyBorder="1"/>
    <xf numFmtId="3" fontId="21" fillId="6" borderId="36" xfId="0" applyNumberFormat="1" applyFont="1" applyFill="1" applyBorder="1" applyAlignment="1">
      <alignment horizontal="right" vertical="center"/>
    </xf>
    <xf numFmtId="3" fontId="21" fillId="6" borderId="37" xfId="0" applyNumberFormat="1" applyFont="1" applyFill="1" applyBorder="1" applyAlignment="1">
      <alignment horizontal="right" vertical="center"/>
    </xf>
    <xf numFmtId="3" fontId="21" fillId="6" borderId="27" xfId="0" applyNumberFormat="1" applyFont="1" applyFill="1" applyBorder="1" applyAlignment="1">
      <alignment vertical="center"/>
    </xf>
    <xf numFmtId="0" fontId="10" fillId="0" borderId="38" xfId="0" applyFont="1" applyBorder="1" applyAlignment="1">
      <alignment vertical="center"/>
    </xf>
    <xf numFmtId="3" fontId="18" fillId="0" borderId="12" xfId="0" applyNumberFormat="1" applyFont="1" applyBorder="1" applyAlignment="1">
      <alignment horizontal="right" vertical="center"/>
    </xf>
    <xf numFmtId="3" fontId="18" fillId="0" borderId="39" xfId="0" applyNumberFormat="1" applyFont="1" applyBorder="1" applyAlignment="1">
      <alignment horizontal="right" vertical="center"/>
    </xf>
    <xf numFmtId="3" fontId="15" fillId="0" borderId="0" xfId="0" applyNumberFormat="1" applyFont="1"/>
    <xf numFmtId="1" fontId="15" fillId="0" borderId="0" xfId="0" applyNumberFormat="1" applyFont="1"/>
    <xf numFmtId="0" fontId="16" fillId="0" borderId="0" xfId="0" applyFont="1" applyAlignment="1">
      <alignment horizontal="left"/>
    </xf>
    <xf numFmtId="0" fontId="27" fillId="0" borderId="0" xfId="0" applyFont="1" applyAlignment="1">
      <alignment horizontal="left"/>
    </xf>
    <xf numFmtId="0" fontId="10" fillId="0" borderId="0" xfId="0" applyFont="1" applyAlignment="1">
      <alignment horizontal="left"/>
    </xf>
    <xf numFmtId="0" fontId="11" fillId="6" borderId="34" xfId="0" applyFont="1" applyFill="1" applyBorder="1" applyAlignment="1">
      <alignment horizontal="center" vertical="center"/>
    </xf>
    <xf numFmtId="0" fontId="11" fillId="6" borderId="55" xfId="0" applyFont="1" applyFill="1" applyBorder="1" applyAlignment="1">
      <alignment horizontal="center" vertical="center"/>
    </xf>
    <xf numFmtId="0" fontId="11" fillId="6" borderId="76" xfId="0" applyFont="1" applyFill="1" applyBorder="1" applyAlignment="1">
      <alignment horizontal="center" vertical="center"/>
    </xf>
    <xf numFmtId="0" fontId="11" fillId="6" borderId="77" xfId="0" applyFont="1" applyFill="1" applyBorder="1" applyAlignment="1">
      <alignment horizontal="center" vertical="center"/>
    </xf>
    <xf numFmtId="0" fontId="11" fillId="6" borderId="78" xfId="0" applyFont="1" applyFill="1" applyBorder="1" applyAlignment="1">
      <alignment horizontal="center" vertical="center"/>
    </xf>
    <xf numFmtId="0" fontId="28" fillId="6" borderId="83" xfId="0" applyFont="1" applyFill="1" applyBorder="1" applyAlignment="1">
      <alignment horizontal="left" vertical="center"/>
    </xf>
    <xf numFmtId="0" fontId="28" fillId="6" borderId="84" xfId="0" applyFont="1" applyFill="1" applyBorder="1" applyAlignment="1">
      <alignment horizontal="left" vertical="center"/>
    </xf>
    <xf numFmtId="0" fontId="26" fillId="0" borderId="82" xfId="0" applyFont="1" applyBorder="1" applyAlignment="1">
      <alignment horizontal="center" vertical="top"/>
    </xf>
    <xf numFmtId="0" fontId="26" fillId="0" borderId="85" xfId="0" applyFont="1" applyBorder="1" applyAlignment="1">
      <alignment horizontal="center" vertical="top"/>
    </xf>
    <xf numFmtId="0" fontId="28" fillId="6" borderId="86" xfId="0" applyFont="1" applyFill="1" applyBorder="1" applyAlignment="1">
      <alignment horizontal="left" vertical="center"/>
    </xf>
    <xf numFmtId="0" fontId="28" fillId="6" borderId="87" xfId="0" applyFont="1" applyFill="1" applyBorder="1" applyAlignment="1">
      <alignment horizontal="left" vertical="center"/>
    </xf>
    <xf numFmtId="164" fontId="10" fillId="0" borderId="73" xfId="0" applyNumberFormat="1" applyFont="1" applyBorder="1" applyAlignment="1" applyProtection="1">
      <alignment horizontal="center" vertical="center"/>
      <protection locked="0"/>
    </xf>
    <xf numFmtId="164" fontId="10" fillId="0" borderId="74" xfId="0" applyNumberFormat="1" applyFont="1" applyBorder="1" applyAlignment="1" applyProtection="1">
      <alignment horizontal="center" vertical="center"/>
      <protection locked="0"/>
    </xf>
    <xf numFmtId="164" fontId="10" fillId="0" borderId="79" xfId="0" applyNumberFormat="1" applyFont="1" applyBorder="1" applyAlignment="1" applyProtection="1">
      <alignment horizontal="center" vertical="center"/>
      <protection locked="0"/>
    </xf>
    <xf numFmtId="0" fontId="30" fillId="0" borderId="73" xfId="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24" fillId="0" borderId="75" xfId="0" applyFont="1" applyBorder="1" applyAlignment="1" applyProtection="1">
      <alignment horizontal="center" vertical="center"/>
      <protection locked="0"/>
    </xf>
    <xf numFmtId="0" fontId="11" fillId="6" borderId="38" xfId="0" applyFont="1" applyFill="1" applyBorder="1" applyAlignment="1">
      <alignment vertical="center"/>
    </xf>
    <xf numFmtId="0" fontId="11" fillId="6" borderId="12" xfId="0" applyFont="1" applyFill="1" applyBorder="1" applyAlignment="1">
      <alignment vertical="center"/>
    </xf>
    <xf numFmtId="0" fontId="11" fillId="6" borderId="39" xfId="0" applyFont="1" applyFill="1" applyBorder="1" applyAlignment="1">
      <alignment vertical="center"/>
    </xf>
    <xf numFmtId="0" fontId="25" fillId="0" borderId="38" xfId="0" applyFont="1" applyBorder="1" applyAlignment="1" applyProtection="1">
      <alignment horizontal="left" vertical="center"/>
      <protection locked="0"/>
    </xf>
    <xf numFmtId="0" fontId="25" fillId="0" borderId="12" xfId="0" applyFont="1" applyBorder="1" applyAlignment="1" applyProtection="1">
      <alignment horizontal="left" vertical="center"/>
      <protection locked="0"/>
    </xf>
    <xf numFmtId="0" fontId="25" fillId="0" borderId="39" xfId="0" applyFont="1" applyBorder="1" applyAlignment="1" applyProtection="1">
      <alignment horizontal="left" vertical="center"/>
      <protection locked="0"/>
    </xf>
    <xf numFmtId="0" fontId="10" fillId="0" borderId="68"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9"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18"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26" fillId="0" borderId="82" xfId="0" applyFont="1" applyBorder="1" applyAlignment="1">
      <alignment horizontal="left"/>
    </xf>
    <xf numFmtId="0" fontId="10" fillId="0" borderId="51" xfId="0" applyFont="1" applyBorder="1" applyAlignment="1" applyProtection="1">
      <alignment horizontal="left" vertical="center"/>
      <protection locked="0"/>
    </xf>
    <xf numFmtId="0" fontId="10" fillId="0" borderId="49" xfId="0" applyFont="1" applyBorder="1" applyAlignment="1" applyProtection="1">
      <alignment horizontal="left" vertical="center"/>
      <protection locked="0"/>
    </xf>
    <xf numFmtId="0" fontId="10" fillId="0" borderId="52" xfId="0" applyFont="1" applyBorder="1" applyAlignment="1" applyProtection="1">
      <alignment horizontal="left" vertical="center"/>
      <protection locked="0"/>
    </xf>
    <xf numFmtId="0" fontId="11" fillId="6" borderId="68" xfId="0" applyFont="1" applyFill="1" applyBorder="1" applyAlignment="1">
      <alignment vertical="center"/>
    </xf>
    <xf numFmtId="0" fontId="11" fillId="6" borderId="5" xfId="0" applyFont="1" applyFill="1" applyBorder="1" applyAlignment="1">
      <alignment vertical="center"/>
    </xf>
    <xf numFmtId="0" fontId="11" fillId="6" borderId="69" xfId="0" applyFont="1" applyFill="1" applyBorder="1" applyAlignment="1">
      <alignment vertical="center"/>
    </xf>
    <xf numFmtId="0" fontId="10" fillId="0" borderId="70" xfId="0" applyFont="1" applyBorder="1" applyAlignment="1" applyProtection="1">
      <alignment horizontal="left" vertical="top" wrapText="1"/>
      <protection locked="0"/>
    </xf>
    <xf numFmtId="0" fontId="10" fillId="0" borderId="65" xfId="0" applyFont="1" applyBorder="1" applyAlignment="1" applyProtection="1">
      <alignment horizontal="left" vertical="top" wrapText="1"/>
      <protection locked="0"/>
    </xf>
    <xf numFmtId="0" fontId="10" fillId="0" borderId="67"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56" xfId="0" applyFont="1" applyBorder="1" applyAlignment="1" applyProtection="1">
      <alignment horizontal="left" vertical="top" wrapText="1"/>
      <protection locked="0"/>
    </xf>
    <xf numFmtId="0" fontId="10" fillId="0" borderId="59" xfId="0" applyFont="1" applyBorder="1" applyAlignment="1" applyProtection="1">
      <alignment horizontal="left" vertical="top" wrapText="1"/>
      <protection locked="0"/>
    </xf>
    <xf numFmtId="0" fontId="11" fillId="6" borderId="11" xfId="0" applyFont="1" applyFill="1" applyBorder="1" applyAlignment="1">
      <alignment vertical="center"/>
    </xf>
    <xf numFmtId="0" fontId="11" fillId="6" borderId="56" xfId="0" applyFont="1" applyFill="1" applyBorder="1" applyAlignment="1">
      <alignment vertical="center"/>
    </xf>
    <xf numFmtId="0" fontId="11" fillId="6" borderId="59" xfId="0" applyFont="1" applyFill="1" applyBorder="1" applyAlignment="1">
      <alignment vertical="center"/>
    </xf>
    <xf numFmtId="0" fontId="10" fillId="0" borderId="70" xfId="0" applyFont="1" applyBorder="1" applyAlignment="1" applyProtection="1">
      <alignment vertical="top" wrapText="1"/>
      <protection locked="0"/>
    </xf>
    <xf numFmtId="0" fontId="10" fillId="0" borderId="65" xfId="0" applyFont="1" applyBorder="1" applyAlignment="1" applyProtection="1">
      <alignment vertical="top" wrapText="1"/>
      <protection locked="0"/>
    </xf>
    <xf numFmtId="0" fontId="10" fillId="0" borderId="67" xfId="0" applyFont="1" applyBorder="1" applyAlignment="1" applyProtection="1">
      <alignment vertical="top" wrapText="1"/>
      <protection locked="0"/>
    </xf>
    <xf numFmtId="0" fontId="10" fillId="0" borderId="23"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24" xfId="0" applyFont="1" applyBorder="1" applyAlignment="1" applyProtection="1">
      <alignment vertical="top" wrapText="1"/>
      <protection locked="0"/>
    </xf>
    <xf numFmtId="0" fontId="10" fillId="0" borderId="71" xfId="0" applyFont="1" applyBorder="1" applyAlignment="1" applyProtection="1">
      <alignment vertical="top" wrapText="1"/>
      <protection locked="0"/>
    </xf>
    <xf numFmtId="0" fontId="10" fillId="0" borderId="63" xfId="0" applyFont="1" applyBorder="1" applyAlignment="1" applyProtection="1">
      <alignment vertical="top" wrapText="1"/>
      <protection locked="0"/>
    </xf>
    <xf numFmtId="0" fontId="10" fillId="0" borderId="72" xfId="0" applyFont="1" applyBorder="1" applyAlignment="1" applyProtection="1">
      <alignment vertical="top" wrapText="1"/>
      <protection locked="0"/>
    </xf>
    <xf numFmtId="0" fontId="11" fillId="6" borderId="34" xfId="0" applyFont="1" applyFill="1" applyBorder="1" applyAlignment="1">
      <alignment horizontal="left" vertical="center"/>
    </xf>
    <xf numFmtId="0" fontId="11" fillId="6" borderId="55" xfId="0" applyFont="1" applyFill="1" applyBorder="1" applyAlignment="1">
      <alignment horizontal="left" vertical="center"/>
    </xf>
    <xf numFmtId="0" fontId="11" fillId="6" borderId="76" xfId="0" applyFont="1" applyFill="1" applyBorder="1" applyAlignment="1">
      <alignment horizontal="left" vertical="center"/>
    </xf>
    <xf numFmtId="0" fontId="11" fillId="0" borderId="18" xfId="0" applyFont="1" applyBorder="1" applyAlignment="1">
      <alignment vertical="center"/>
    </xf>
    <xf numFmtId="0" fontId="11" fillId="0" borderId="74" xfId="0" applyFont="1" applyBorder="1" applyAlignment="1">
      <alignment vertical="center"/>
    </xf>
    <xf numFmtId="0" fontId="11" fillId="0" borderId="79" xfId="0" applyFont="1" applyBorder="1" applyAlignment="1">
      <alignment vertical="center"/>
    </xf>
    <xf numFmtId="0" fontId="11" fillId="7" borderId="38" xfId="0" applyFont="1" applyFill="1" applyBorder="1" applyAlignment="1">
      <alignment vertical="center"/>
    </xf>
    <xf numFmtId="0" fontId="11" fillId="7" borderId="12" xfId="0" applyFont="1" applyFill="1" applyBorder="1" applyAlignment="1">
      <alignment vertical="center"/>
    </xf>
    <xf numFmtId="0" fontId="11" fillId="7" borderId="39" xfId="0" applyFont="1" applyFill="1" applyBorder="1" applyAlignment="1">
      <alignment vertical="center"/>
    </xf>
    <xf numFmtId="0" fontId="10" fillId="0" borderId="80"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1" fillId="0" borderId="48" xfId="0" applyFont="1" applyBorder="1" applyAlignment="1">
      <alignment vertical="center"/>
    </xf>
    <xf numFmtId="0" fontId="11" fillId="0" borderId="49" xfId="0" applyFont="1" applyBorder="1" applyAlignment="1">
      <alignment vertical="center"/>
    </xf>
    <xf numFmtId="0" fontId="11" fillId="0" borderId="50" xfId="0" applyFont="1" applyBorder="1" applyAlignment="1">
      <alignment vertical="center"/>
    </xf>
    <xf numFmtId="0" fontId="10" fillId="0" borderId="48" xfId="0" applyFont="1" applyBorder="1" applyAlignment="1" applyProtection="1">
      <alignment horizontal="left" vertical="top"/>
      <protection locked="0"/>
    </xf>
    <xf numFmtId="0" fontId="10" fillId="0" borderId="49" xfId="0" applyFont="1" applyBorder="1" applyAlignment="1" applyProtection="1">
      <alignment horizontal="left" vertical="top"/>
      <protection locked="0"/>
    </xf>
    <xf numFmtId="0" fontId="10" fillId="0" borderId="50" xfId="0" applyFont="1" applyBorder="1" applyAlignment="1" applyProtection="1">
      <alignment horizontal="left" vertical="top"/>
      <protection locked="0"/>
    </xf>
    <xf numFmtId="0" fontId="10" fillId="0" borderId="49" xfId="0" applyFont="1" applyBorder="1" applyAlignment="1" applyProtection="1">
      <alignment horizontal="left"/>
      <protection locked="0"/>
    </xf>
    <xf numFmtId="0" fontId="10" fillId="0" borderId="51" xfId="0" applyFont="1" applyBorder="1" applyAlignment="1" applyProtection="1">
      <alignment horizontal="center"/>
      <protection locked="0"/>
    </xf>
    <xf numFmtId="0" fontId="10" fillId="0" borderId="50" xfId="0" applyFont="1" applyBorder="1" applyAlignment="1" applyProtection="1">
      <alignment horizontal="center"/>
      <protection locked="0"/>
    </xf>
    <xf numFmtId="0" fontId="10" fillId="0" borderId="51" xfId="0" applyFont="1" applyBorder="1" applyAlignment="1" applyProtection="1">
      <alignment horizontal="center" vertical="top" wrapText="1"/>
      <protection locked="0"/>
    </xf>
    <xf numFmtId="0" fontId="10" fillId="0" borderId="49" xfId="0" applyFont="1" applyBorder="1" applyAlignment="1" applyProtection="1">
      <alignment horizontal="center" vertical="top" wrapText="1"/>
      <protection locked="0"/>
    </xf>
    <xf numFmtId="0" fontId="10" fillId="0" borderId="52" xfId="0" applyFont="1" applyBorder="1" applyAlignment="1" applyProtection="1">
      <alignment horizontal="center" vertical="top" wrapText="1"/>
      <protection locked="0"/>
    </xf>
    <xf numFmtId="0" fontId="10" fillId="0" borderId="65" xfId="0" applyFont="1" applyBorder="1" applyAlignment="1" applyProtection="1">
      <alignment horizontal="left"/>
      <protection locked="0"/>
    </xf>
    <xf numFmtId="0" fontId="10" fillId="0" borderId="66" xfId="0" applyFont="1" applyBorder="1" applyAlignment="1" applyProtection="1">
      <alignment horizontal="center" vertical="top" wrapText="1"/>
      <protection locked="0"/>
    </xf>
    <xf numFmtId="0" fontId="10" fillId="0" borderId="65" xfId="0" applyFont="1" applyBorder="1" applyAlignment="1" applyProtection="1">
      <alignment horizontal="center" vertical="top" wrapText="1"/>
      <protection locked="0"/>
    </xf>
    <xf numFmtId="0" fontId="10" fillId="0" borderId="67" xfId="0" applyFont="1" applyBorder="1" applyAlignment="1" applyProtection="1">
      <alignment horizontal="center" vertical="top" wrapText="1"/>
      <protection locked="0"/>
    </xf>
    <xf numFmtId="0" fontId="11" fillId="7" borderId="11"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59" xfId="0" applyFont="1" applyFill="1" applyBorder="1" applyAlignment="1">
      <alignment horizontal="center" vertical="center"/>
    </xf>
    <xf numFmtId="0" fontId="10" fillId="0" borderId="57" xfId="0" applyFont="1" applyBorder="1" applyAlignment="1" applyProtection="1">
      <alignment horizontal="center"/>
      <protection locked="0"/>
    </xf>
    <xf numFmtId="0" fontId="10" fillId="0" borderId="58" xfId="0" applyFont="1" applyBorder="1" applyAlignment="1" applyProtection="1">
      <alignment horizontal="center"/>
      <protection locked="0"/>
    </xf>
    <xf numFmtId="0" fontId="10" fillId="0" borderId="10" xfId="0" applyFont="1" applyBorder="1" applyAlignment="1">
      <alignment horizontal="center" vertical="top"/>
    </xf>
    <xf numFmtId="0" fontId="10" fillId="0" borderId="13" xfId="0" applyFont="1" applyBorder="1" applyAlignment="1">
      <alignment horizontal="center" vertical="top"/>
    </xf>
    <xf numFmtId="0" fontId="10" fillId="7" borderId="60" xfId="0" applyFont="1" applyFill="1" applyBorder="1" applyAlignment="1">
      <alignment horizontal="center" vertical="top"/>
    </xf>
    <xf numFmtId="0" fontId="10" fillId="7" borderId="61" xfId="0" applyFont="1" applyFill="1" applyBorder="1" applyAlignment="1">
      <alignment horizontal="center" vertical="top"/>
    </xf>
    <xf numFmtId="0" fontId="10" fillId="0" borderId="62" xfId="0" applyFont="1" applyBorder="1" applyAlignment="1">
      <alignment horizontal="center" vertical="top"/>
    </xf>
    <xf numFmtId="0" fontId="10" fillId="0" borderId="54" xfId="0" applyFont="1" applyBorder="1" applyAlignment="1">
      <alignment horizontal="center" vertical="top"/>
    </xf>
    <xf numFmtId="0" fontId="10" fillId="0" borderId="63" xfId="0" applyFont="1" applyBorder="1" applyAlignment="1">
      <alignment horizontal="center" vertical="top"/>
    </xf>
    <xf numFmtId="0" fontId="10" fillId="0" borderId="43" xfId="0" applyFont="1" applyBorder="1" applyAlignment="1" applyProtection="1">
      <alignment horizontal="left" vertical="top"/>
      <protection locked="0"/>
    </xf>
    <xf numFmtId="0" fontId="10" fillId="0" borderId="44" xfId="0" applyFont="1" applyBorder="1" applyAlignment="1" applyProtection="1">
      <alignment horizontal="left" vertical="top"/>
      <protection locked="0"/>
    </xf>
    <xf numFmtId="0" fontId="10" fillId="0" borderId="62" xfId="0" applyFont="1" applyBorder="1" applyAlignment="1" applyProtection="1">
      <alignment horizontal="left"/>
      <protection locked="0"/>
    </xf>
    <xf numFmtId="0" fontId="10" fillId="0" borderId="54" xfId="0" applyFont="1" applyBorder="1" applyAlignment="1" applyProtection="1">
      <alignment horizontal="left"/>
      <protection locked="0"/>
    </xf>
    <xf numFmtId="0" fontId="10" fillId="0" borderId="64" xfId="0" applyFont="1" applyBorder="1" applyAlignment="1" applyProtection="1">
      <alignment horizontal="left"/>
      <protection locked="0"/>
    </xf>
    <xf numFmtId="0" fontId="10" fillId="0" borderId="44" xfId="0" applyFont="1" applyBorder="1" applyAlignment="1" applyProtection="1">
      <alignment horizontal="center"/>
      <protection locked="0"/>
    </xf>
    <xf numFmtId="0" fontId="10" fillId="0" borderId="62" xfId="0" applyFont="1" applyBorder="1" applyAlignment="1" applyProtection="1">
      <alignment horizontal="center" vertical="top" wrapText="1"/>
      <protection locked="0"/>
    </xf>
    <xf numFmtId="0" fontId="10" fillId="0" borderId="54" xfId="0" applyFont="1" applyBorder="1" applyAlignment="1" applyProtection="1">
      <alignment horizontal="center" vertical="top" wrapText="1"/>
      <protection locked="0"/>
    </xf>
    <xf numFmtId="0" fontId="10" fillId="0" borderId="17" xfId="0" applyFont="1" applyBorder="1" applyAlignment="1" applyProtection="1">
      <alignment horizontal="center" vertical="top" wrapText="1"/>
      <protection locked="0"/>
    </xf>
    <xf numFmtId="0" fontId="10" fillId="0" borderId="13"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0" borderId="48" xfId="0" applyFont="1" applyBorder="1" applyAlignment="1">
      <alignment vertical="center"/>
    </xf>
    <xf numFmtId="0" fontId="10" fillId="0" borderId="49" xfId="0" applyFont="1" applyBorder="1" applyAlignment="1">
      <alignment vertical="center"/>
    </xf>
    <xf numFmtId="165" fontId="10" fillId="0" borderId="51" xfId="0" applyNumberFormat="1" applyFont="1" applyBorder="1" applyAlignment="1" applyProtection="1">
      <alignment horizontal="left" vertical="center"/>
      <protection locked="0"/>
    </xf>
    <xf numFmtId="165" fontId="10" fillId="0" borderId="49" xfId="0" applyNumberFormat="1" applyFont="1" applyBorder="1" applyAlignment="1" applyProtection="1">
      <alignment horizontal="left" vertical="center"/>
      <protection locked="0"/>
    </xf>
    <xf numFmtId="165" fontId="10" fillId="0" borderId="50" xfId="0" applyNumberFormat="1" applyFont="1" applyBorder="1" applyAlignment="1" applyProtection="1">
      <alignment horizontal="left" vertical="center"/>
      <protection locked="0"/>
    </xf>
    <xf numFmtId="165" fontId="11" fillId="0" borderId="51" xfId="0" applyNumberFormat="1" applyFont="1" applyBorder="1" applyAlignment="1">
      <alignment horizontal="left" vertical="center"/>
    </xf>
    <xf numFmtId="165" fontId="11" fillId="0" borderId="49" xfId="0" applyNumberFormat="1" applyFont="1" applyBorder="1" applyAlignment="1">
      <alignment horizontal="left" vertical="center"/>
    </xf>
    <xf numFmtId="165" fontId="11" fillId="0" borderId="52" xfId="0" applyNumberFormat="1"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165" fontId="10" fillId="0" borderId="51" xfId="0" applyNumberFormat="1" applyFont="1" applyBorder="1" applyAlignment="1">
      <alignment horizontal="left" vertical="center"/>
    </xf>
    <xf numFmtId="165" fontId="10" fillId="0" borderId="49" xfId="0" applyNumberFormat="1" applyFont="1" applyBorder="1" applyAlignment="1">
      <alignment horizontal="left" vertical="center"/>
    </xf>
    <xf numFmtId="165" fontId="10" fillId="0" borderId="50" xfId="0" applyNumberFormat="1" applyFont="1" applyBorder="1" applyAlignment="1">
      <alignment horizontal="left" vertical="center"/>
    </xf>
    <xf numFmtId="165" fontId="10" fillId="0" borderId="52" xfId="0" applyNumberFormat="1" applyFont="1" applyBorder="1" applyAlignment="1" applyProtection="1">
      <alignment horizontal="left" vertical="center"/>
      <protection locked="0"/>
    </xf>
    <xf numFmtId="0" fontId="10" fillId="0" borderId="53" xfId="0" applyFont="1" applyBorder="1" applyAlignment="1" applyProtection="1">
      <alignment vertical="center" wrapText="1"/>
      <protection locked="0"/>
    </xf>
    <xf numFmtId="0" fontId="10" fillId="0" borderId="54" xfId="0" applyFont="1" applyBorder="1" applyAlignment="1" applyProtection="1">
      <alignment vertical="center" wrapText="1"/>
      <protection locked="0"/>
    </xf>
    <xf numFmtId="0" fontId="11" fillId="6" borderId="34" xfId="0" applyFont="1" applyFill="1" applyBorder="1" applyAlignment="1">
      <alignment vertical="center"/>
    </xf>
    <xf numFmtId="0" fontId="11" fillId="6" borderId="55" xfId="0" applyFont="1" applyFill="1" applyBorder="1" applyAlignment="1">
      <alignment vertical="center"/>
    </xf>
    <xf numFmtId="0" fontId="11" fillId="0" borderId="57" xfId="0" applyFont="1" applyBorder="1" applyAlignment="1">
      <alignment horizontal="center" vertical="center"/>
    </xf>
    <xf numFmtId="0" fontId="11" fillId="0" borderId="56" xfId="0" applyFont="1" applyBorder="1" applyAlignment="1">
      <alignment horizontal="center" vertical="center"/>
    </xf>
    <xf numFmtId="0" fontId="11" fillId="0" borderId="58" xfId="0" applyFont="1" applyBorder="1" applyAlignment="1">
      <alignment horizontal="center" vertical="center"/>
    </xf>
    <xf numFmtId="0" fontId="11" fillId="6" borderId="57"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59" xfId="0" applyFont="1" applyFill="1" applyBorder="1" applyAlignment="1">
      <alignment horizontal="center" vertical="center"/>
    </xf>
    <xf numFmtId="0" fontId="11" fillId="6" borderId="51" xfId="0" applyFont="1" applyFill="1" applyBorder="1" applyAlignment="1">
      <alignment horizontal="left" vertical="center"/>
    </xf>
    <xf numFmtId="0" fontId="11" fillId="6" borderId="49" xfId="0" applyFont="1" applyFill="1" applyBorder="1" applyAlignment="1">
      <alignment horizontal="left" vertical="center"/>
    </xf>
    <xf numFmtId="0" fontId="11" fillId="6" borderId="50" xfId="0" applyFont="1" applyFill="1" applyBorder="1" applyAlignment="1">
      <alignment horizontal="left" vertical="center"/>
    </xf>
    <xf numFmtId="0" fontId="10" fillId="0" borderId="50" xfId="0" applyFont="1" applyBorder="1" applyAlignment="1" applyProtection="1">
      <alignment horizontal="left" vertical="center"/>
      <protection locked="0"/>
    </xf>
    <xf numFmtId="0" fontId="15" fillId="0" borderId="40" xfId="0" applyFont="1" applyBorder="1" applyAlignment="1">
      <alignment horizontal="left" vertical="center" wrapText="1"/>
    </xf>
    <xf numFmtId="0" fontId="22" fillId="0" borderId="0" xfId="0" applyFont="1" applyAlignment="1">
      <alignment horizontal="left" vertical="center" wrapText="1"/>
    </xf>
    <xf numFmtId="0" fontId="10" fillId="0" borderId="41" xfId="0" applyFont="1" applyBorder="1" applyAlignment="1">
      <alignment horizontal="center" vertical="top"/>
    </xf>
    <xf numFmtId="0" fontId="23" fillId="0" borderId="42" xfId="0" applyFont="1" applyBorder="1" applyAlignment="1">
      <alignment horizontal="left" vertical="top"/>
    </xf>
    <xf numFmtId="0" fontId="23" fillId="0" borderId="16" xfId="0" applyFont="1" applyBorder="1" applyAlignment="1">
      <alignment horizontal="left" vertical="top"/>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0" borderId="45" xfId="0" applyFont="1" applyBorder="1" applyAlignment="1">
      <alignment horizontal="left" vertical="center"/>
    </xf>
    <xf numFmtId="165" fontId="10" fillId="0" borderId="46" xfId="0" applyNumberFormat="1" applyFont="1" applyBorder="1" applyAlignment="1">
      <alignment horizontal="left" vertical="center"/>
    </xf>
    <xf numFmtId="165" fontId="10" fillId="0" borderId="44" xfId="0" applyNumberFormat="1" applyFont="1" applyBorder="1" applyAlignment="1">
      <alignment horizontal="left" vertical="center"/>
    </xf>
    <xf numFmtId="165" fontId="10" fillId="0" borderId="45" xfId="0" applyNumberFormat="1" applyFont="1" applyBorder="1" applyAlignment="1">
      <alignment horizontal="left" vertical="center"/>
    </xf>
    <xf numFmtId="165" fontId="10" fillId="0" borderId="46" xfId="0" applyNumberFormat="1" applyFont="1" applyBorder="1" applyAlignment="1" applyProtection="1">
      <alignment horizontal="left" vertical="center"/>
      <protection locked="0"/>
    </xf>
    <xf numFmtId="165" fontId="10" fillId="0" borderId="44" xfId="0" applyNumberFormat="1" applyFont="1" applyBorder="1" applyAlignment="1" applyProtection="1">
      <alignment horizontal="left" vertical="center"/>
      <protection locked="0"/>
    </xf>
    <xf numFmtId="165" fontId="10" fillId="0" borderId="47" xfId="0" applyNumberFormat="1" applyFont="1" applyBorder="1" applyAlignment="1" applyProtection="1">
      <alignment horizontal="left" vertical="center"/>
      <protection locked="0"/>
    </xf>
    <xf numFmtId="0" fontId="20"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9" fillId="3" borderId="51" xfId="0" applyFont="1" applyFill="1" applyBorder="1" applyAlignment="1">
      <alignment horizontal="center" vertical="center"/>
    </xf>
    <xf numFmtId="0" fontId="29" fillId="3" borderId="49" xfId="0" applyFont="1" applyFill="1" applyBorder="1" applyAlignment="1">
      <alignment horizontal="center" vertical="center"/>
    </xf>
    <xf numFmtId="0" fontId="29" fillId="3" borderId="52" xfId="0" applyFont="1" applyFill="1" applyBorder="1" applyAlignment="1">
      <alignment horizontal="center" vertical="center"/>
    </xf>
    <xf numFmtId="0" fontId="16" fillId="6" borderId="90" xfId="0" applyFont="1" applyFill="1" applyBorder="1" applyAlignment="1">
      <alignment horizontal="center" vertical="top" wrapText="1"/>
    </xf>
    <xf numFmtId="0" fontId="16" fillId="6" borderId="91" xfId="0" applyFont="1" applyFill="1" applyBorder="1" applyAlignment="1">
      <alignment horizontal="center" vertical="top" wrapText="1"/>
    </xf>
    <xf numFmtId="0" fontId="11" fillId="3" borderId="68" xfId="0" applyFont="1" applyFill="1" applyBorder="1" applyAlignment="1" applyProtection="1">
      <alignment horizontal="center" vertical="center"/>
      <protection hidden="1"/>
    </xf>
    <xf numFmtId="0" fontId="11" fillId="3" borderId="5" xfId="0" applyFont="1" applyFill="1" applyBorder="1" applyAlignment="1" applyProtection="1">
      <alignment horizontal="center" vertical="center"/>
      <protection hidden="1"/>
    </xf>
    <xf numFmtId="0" fontId="11" fillId="3" borderId="69" xfId="0" applyFont="1" applyFill="1" applyBorder="1" applyAlignment="1" applyProtection="1">
      <alignment horizontal="center" vertical="center"/>
      <protection hidden="1"/>
    </xf>
    <xf numFmtId="0" fontId="15" fillId="0" borderId="73" xfId="0" applyFont="1" applyBorder="1" applyAlignment="1">
      <alignment horizontal="center" vertical="top" wrapText="1"/>
    </xf>
    <xf numFmtId="0" fontId="15" fillId="0" borderId="79" xfId="0" applyFont="1" applyBorder="1" applyAlignment="1">
      <alignment horizontal="center" vertical="top" wrapText="1"/>
    </xf>
    <xf numFmtId="0" fontId="15" fillId="0" borderId="92" xfId="0" applyFont="1" applyBorder="1" applyAlignment="1">
      <alignment horizontal="left" vertical="center"/>
    </xf>
    <xf numFmtId="0" fontId="15" fillId="0" borderId="93" xfId="0" applyFont="1" applyBorder="1" applyAlignment="1">
      <alignment horizontal="left" vertical="center"/>
    </xf>
    <xf numFmtId="0" fontId="15" fillId="0" borderId="94" xfId="0" applyFont="1" applyBorder="1" applyAlignment="1">
      <alignment horizontal="left" vertical="center"/>
    </xf>
    <xf numFmtId="0" fontId="10" fillId="0" borderId="88" xfId="0" applyFont="1" applyBorder="1" applyAlignment="1">
      <alignment horizontal="left" vertical="center" wrapText="1"/>
    </xf>
    <xf numFmtId="0" fontId="10" fillId="0" borderId="89" xfId="0" applyFont="1" applyBorder="1" applyAlignment="1">
      <alignment horizontal="left" vertical="center" wrapText="1"/>
    </xf>
    <xf numFmtId="0" fontId="16" fillId="6" borderId="77" xfId="0" applyFont="1" applyFill="1" applyBorder="1" applyAlignment="1">
      <alignment horizontal="center" vertical="top" wrapText="1"/>
    </xf>
    <xf numFmtId="0" fontId="16" fillId="6" borderId="55" xfId="0" applyFont="1" applyFill="1" applyBorder="1" applyAlignment="1">
      <alignment horizontal="center" vertical="top" wrapText="1"/>
    </xf>
    <xf numFmtId="0" fontId="16" fillId="6" borderId="76" xfId="0" applyFont="1" applyFill="1" applyBorder="1" applyAlignment="1">
      <alignment horizontal="center" vertical="top" wrapText="1"/>
    </xf>
    <xf numFmtId="0" fontId="15" fillId="0" borderId="73" xfId="0" applyFont="1" applyBorder="1" applyAlignment="1">
      <alignment horizontal="left" vertical="top" wrapText="1"/>
    </xf>
    <xf numFmtId="0" fontId="15" fillId="0" borderId="74" xfId="0" applyFont="1" applyBorder="1" applyAlignment="1">
      <alignment horizontal="left" vertical="top" wrapText="1"/>
    </xf>
    <xf numFmtId="0" fontId="15" fillId="0" borderId="79" xfId="0" applyFont="1" applyBorder="1" applyAlignment="1">
      <alignment horizontal="left" vertical="top" wrapText="1"/>
    </xf>
    <xf numFmtId="0" fontId="11" fillId="0" borderId="77"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8" xfId="0" applyFont="1" applyBorder="1" applyAlignment="1" applyProtection="1">
      <alignment horizontal="left" vertical="center"/>
      <protection locked="0"/>
    </xf>
    <xf numFmtId="49" fontId="15" fillId="0" borderId="74" xfId="0" applyNumberFormat="1" applyFont="1" applyBorder="1" applyAlignment="1">
      <alignment horizontal="center" vertical="top" wrapText="1"/>
    </xf>
    <xf numFmtId="49" fontId="15" fillId="0" borderId="79" xfId="0" applyNumberFormat="1" applyFont="1" applyBorder="1" applyAlignment="1">
      <alignment horizontal="center" vertical="top" wrapText="1"/>
    </xf>
    <xf numFmtId="0" fontId="20" fillId="3" borderId="52"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cdanielm@saccounty.gov"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74"/>
  <sheetViews>
    <sheetView showGridLines="0" tabSelected="1" topLeftCell="A18" zoomScale="175" zoomScaleNormal="175" workbookViewId="0">
      <selection activeCell="S46" sqref="S46:U46"/>
    </sheetView>
  </sheetViews>
  <sheetFormatPr defaultColWidth="9.140625" defaultRowHeight="11.25" customHeight="1"/>
  <cols>
    <col min="1" max="24" width="3.7109375" style="5" bestFit="1" customWidth="1"/>
    <col min="25" max="25" width="4.140625" style="5" bestFit="1" customWidth="1"/>
    <col min="26" max="26" width="2.28515625" style="5" hidden="1" customWidth="1"/>
    <col min="27" max="27" width="3.7109375" style="5" hidden="1" customWidth="1"/>
    <col min="28" max="28" width="4.28515625" style="5" hidden="1" customWidth="1"/>
    <col min="29" max="39" width="3.7109375" style="5" hidden="1" customWidth="1"/>
    <col min="40" max="43" width="9.140625" style="5" hidden="1" customWidth="1"/>
    <col min="44" max="44" width="15.42578125" style="5" hidden="1" customWidth="1"/>
    <col min="45" max="45" width="10.85546875" style="5" hidden="1" customWidth="1"/>
    <col min="46" max="46" width="9.140625" style="5" hidden="1" customWidth="1"/>
    <col min="47" max="47" width="16.28515625" style="5" hidden="1" customWidth="1"/>
    <col min="48" max="53" width="9.140625" style="5" hidden="1" customWidth="1"/>
    <col min="54" max="54" width="34.7109375" style="5" hidden="1" customWidth="1"/>
    <col min="55" max="57" width="9.140625" style="5" hidden="1" customWidth="1"/>
    <col min="58" max="58" width="35.28515625" style="5" hidden="1" customWidth="1"/>
    <col min="59" max="59" width="37.5703125" style="5" hidden="1" customWidth="1"/>
    <col min="60" max="60" width="23.7109375" style="5" hidden="1" customWidth="1"/>
    <col min="61" max="61" width="10.7109375" style="5" hidden="1" customWidth="1"/>
    <col min="62" max="65" width="9.140625" style="5" hidden="1" customWidth="1"/>
    <col min="66" max="66" width="9.140625" style="5" bestFit="1"/>
    <col min="67" max="16384" width="9.140625" style="5"/>
  </cols>
  <sheetData>
    <row r="1" spans="1:62" ht="11.25" customHeight="1">
      <c r="A1" s="100" t="s">
        <v>0</v>
      </c>
      <c r="B1" s="100"/>
      <c r="C1" s="100"/>
      <c r="D1" s="100"/>
      <c r="E1" s="100"/>
      <c r="F1" s="100"/>
      <c r="G1" s="100"/>
      <c r="H1" s="100"/>
      <c r="I1" s="100"/>
      <c r="J1" s="100"/>
      <c r="K1" s="100"/>
      <c r="L1" s="100"/>
      <c r="M1" s="100"/>
      <c r="N1" s="100"/>
      <c r="O1" s="100"/>
      <c r="P1" s="100"/>
      <c r="Q1" s="100"/>
      <c r="R1" s="100"/>
      <c r="S1" s="100"/>
      <c r="T1" s="100"/>
      <c r="U1" s="100"/>
      <c r="V1" s="100"/>
      <c r="W1" s="100"/>
      <c r="X1" s="100"/>
      <c r="AP1" s="6" t="s">
        <v>1</v>
      </c>
      <c r="AQ1" s="7" t="s">
        <v>2</v>
      </c>
      <c r="AR1" s="7" t="s">
        <v>3</v>
      </c>
      <c r="AS1" s="6" t="s">
        <v>4</v>
      </c>
      <c r="AT1" s="6" t="s">
        <v>5</v>
      </c>
      <c r="AU1" s="6" t="s">
        <v>6</v>
      </c>
      <c r="BB1" s="8" t="s">
        <v>7</v>
      </c>
      <c r="BC1" s="9" t="s">
        <v>8</v>
      </c>
      <c r="BF1" s="10" t="s">
        <v>9</v>
      </c>
      <c r="BH1" s="11" t="s">
        <v>10</v>
      </c>
      <c r="BI1" s="12" t="s">
        <v>11</v>
      </c>
    </row>
    <row r="2" spans="1:62" ht="11.25" customHeight="1" thickBot="1">
      <c r="A2" s="101" t="s">
        <v>12</v>
      </c>
      <c r="B2" s="102"/>
      <c r="C2" s="102"/>
      <c r="D2" s="102"/>
      <c r="E2" s="102"/>
      <c r="F2" s="102"/>
      <c r="G2" s="102"/>
      <c r="H2" s="102"/>
      <c r="I2" s="102"/>
      <c r="J2" s="102"/>
      <c r="K2" s="102"/>
      <c r="L2" s="102"/>
      <c r="M2" s="102"/>
      <c r="N2" s="102"/>
      <c r="O2" s="102"/>
      <c r="P2" s="102"/>
      <c r="Q2" s="102"/>
      <c r="R2" s="102"/>
      <c r="S2" s="102"/>
      <c r="T2" s="102"/>
      <c r="U2" s="102"/>
      <c r="V2" s="102"/>
      <c r="W2" s="102"/>
      <c r="X2" s="102"/>
      <c r="AP2" s="13"/>
      <c r="AQ2" s="14"/>
      <c r="AR2" s="13"/>
      <c r="AS2" s="14"/>
      <c r="AT2" s="15" t="s">
        <v>13</v>
      </c>
      <c r="AU2" s="16"/>
      <c r="BB2" s="16"/>
      <c r="BC2" s="16"/>
      <c r="BF2" s="16"/>
      <c r="BG2" s="17" t="s">
        <v>14</v>
      </c>
      <c r="BH2" s="18"/>
      <c r="BI2" s="16"/>
      <c r="BJ2" s="19"/>
    </row>
    <row r="3" spans="1:62" s="20" customFormat="1" ht="12" customHeight="1" thickBot="1">
      <c r="A3" s="120" t="s">
        <v>15</v>
      </c>
      <c r="B3" s="121"/>
      <c r="C3" s="121"/>
      <c r="D3" s="121"/>
      <c r="E3" s="121"/>
      <c r="F3" s="121"/>
      <c r="G3" s="121"/>
      <c r="H3" s="121"/>
      <c r="I3" s="121"/>
      <c r="J3" s="121"/>
      <c r="K3" s="121"/>
      <c r="L3" s="121"/>
      <c r="M3" s="121"/>
      <c r="N3" s="121"/>
      <c r="O3" s="121"/>
      <c r="P3" s="121"/>
      <c r="Q3" s="121"/>
      <c r="R3" s="121"/>
      <c r="S3" s="121"/>
      <c r="T3" s="121"/>
      <c r="U3" s="121"/>
      <c r="V3" s="121"/>
      <c r="W3" s="121"/>
      <c r="X3" s="122"/>
      <c r="AP3" s="21" t="s">
        <v>16</v>
      </c>
      <c r="AQ3" s="18" t="s">
        <v>17</v>
      </c>
      <c r="AR3" s="5"/>
      <c r="AS3" s="18" t="s">
        <v>18</v>
      </c>
      <c r="AT3" s="5"/>
      <c r="AU3" s="5"/>
      <c r="BF3" s="22" t="s">
        <v>19</v>
      </c>
      <c r="BG3" s="23" t="s">
        <v>19</v>
      </c>
      <c r="BH3" s="24" t="s">
        <v>20</v>
      </c>
      <c r="BI3" s="24"/>
    </row>
    <row r="4" spans="1:62" s="20" customFormat="1" ht="33" customHeight="1">
      <c r="A4" s="123" t="s">
        <v>21</v>
      </c>
      <c r="B4" s="124"/>
      <c r="C4" s="124"/>
      <c r="D4" s="124"/>
      <c r="E4" s="124"/>
      <c r="F4" s="124"/>
      <c r="G4" s="124"/>
      <c r="H4" s="124"/>
      <c r="I4" s="124"/>
      <c r="J4" s="124"/>
      <c r="K4" s="124"/>
      <c r="L4" s="124"/>
      <c r="M4" s="124"/>
      <c r="N4" s="124"/>
      <c r="O4" s="124"/>
      <c r="P4" s="124"/>
      <c r="Q4" s="124"/>
      <c r="R4" s="124"/>
      <c r="S4" s="124"/>
      <c r="T4" s="124"/>
      <c r="U4" s="124"/>
      <c r="V4" s="124"/>
      <c r="W4" s="124"/>
      <c r="X4" s="125"/>
      <c r="AP4" s="21" t="s">
        <v>22</v>
      </c>
      <c r="AQ4" s="18" t="s">
        <v>23</v>
      </c>
      <c r="AR4" s="5"/>
      <c r="AS4" s="18" t="s">
        <v>24</v>
      </c>
      <c r="AT4" s="5"/>
      <c r="AU4" s="5"/>
      <c r="BF4" s="22" t="s">
        <v>25</v>
      </c>
      <c r="BG4" s="23" t="s">
        <v>25</v>
      </c>
    </row>
    <row r="5" spans="1:62" s="20" customFormat="1" ht="12" customHeight="1">
      <c r="A5" s="120" t="s">
        <v>26</v>
      </c>
      <c r="B5" s="121"/>
      <c r="C5" s="121"/>
      <c r="D5" s="121"/>
      <c r="E5" s="121"/>
      <c r="F5" s="121"/>
      <c r="G5" s="121"/>
      <c r="H5" s="121"/>
      <c r="I5" s="121"/>
      <c r="J5" s="121"/>
      <c r="K5" s="121"/>
      <c r="L5" s="121"/>
      <c r="M5" s="121"/>
      <c r="N5" s="121"/>
      <c r="O5" s="121"/>
      <c r="P5" s="121"/>
      <c r="Q5" s="121"/>
      <c r="R5" s="121"/>
      <c r="S5" s="121"/>
      <c r="T5" s="121"/>
      <c r="U5" s="121"/>
      <c r="V5" s="121"/>
      <c r="W5" s="121"/>
      <c r="X5" s="122"/>
      <c r="AP5" s="25">
        <v>75</v>
      </c>
      <c r="AQ5" s="18" t="s">
        <v>27</v>
      </c>
      <c r="AR5" s="5"/>
      <c r="AS5" s="18" t="s">
        <v>28</v>
      </c>
      <c r="AT5" s="5"/>
      <c r="AU5" s="5"/>
      <c r="AW5" s="19" t="s">
        <v>29</v>
      </c>
      <c r="AZ5" s="26" t="s">
        <v>30</v>
      </c>
      <c r="BF5" s="22" t="s">
        <v>31</v>
      </c>
      <c r="BG5" s="23" t="s">
        <v>31</v>
      </c>
      <c r="BH5" s="5"/>
    </row>
    <row r="6" spans="1:62" ht="11.25" customHeight="1">
      <c r="A6" s="126" t="s">
        <v>32</v>
      </c>
      <c r="B6" s="127"/>
      <c r="C6" s="127"/>
      <c r="D6" s="127"/>
      <c r="E6" s="127"/>
      <c r="F6" s="127"/>
      <c r="G6" s="127"/>
      <c r="H6" s="127"/>
      <c r="I6" s="127"/>
      <c r="J6" s="127"/>
      <c r="K6" s="127"/>
      <c r="L6" s="127"/>
      <c r="M6" s="127"/>
      <c r="N6" s="127"/>
      <c r="O6" s="127"/>
      <c r="P6" s="127"/>
      <c r="Q6" s="127"/>
      <c r="R6" s="127"/>
      <c r="S6" s="127"/>
      <c r="T6" s="127"/>
      <c r="U6" s="127"/>
      <c r="V6" s="127"/>
      <c r="W6" s="127"/>
      <c r="X6" s="128"/>
      <c r="AQ6" s="18" t="s">
        <v>33</v>
      </c>
      <c r="AS6" s="18" t="s">
        <v>34</v>
      </c>
      <c r="AU6" s="20"/>
      <c r="AW6" s="5">
        <f>LEN(A6)</f>
        <v>406</v>
      </c>
      <c r="AZ6" s="5">
        <v>880</v>
      </c>
      <c r="BF6" s="27" t="s">
        <v>35</v>
      </c>
      <c r="BG6" s="23" t="s">
        <v>35</v>
      </c>
    </row>
    <row r="7" spans="1:62" ht="11.25" customHeight="1">
      <c r="A7" s="129"/>
      <c r="B7" s="130"/>
      <c r="C7" s="130"/>
      <c r="D7" s="130"/>
      <c r="E7" s="130"/>
      <c r="F7" s="130"/>
      <c r="G7" s="130"/>
      <c r="H7" s="130"/>
      <c r="I7" s="130"/>
      <c r="J7" s="130"/>
      <c r="K7" s="130"/>
      <c r="L7" s="130"/>
      <c r="M7" s="130"/>
      <c r="N7" s="130"/>
      <c r="O7" s="130"/>
      <c r="P7" s="130"/>
      <c r="Q7" s="130"/>
      <c r="R7" s="130"/>
      <c r="S7" s="130"/>
      <c r="T7" s="130"/>
      <c r="U7" s="130"/>
      <c r="V7" s="130"/>
      <c r="W7" s="130"/>
      <c r="X7" s="131"/>
      <c r="AQ7" s="18" t="s">
        <v>36</v>
      </c>
      <c r="AS7" s="18" t="s">
        <v>37</v>
      </c>
      <c r="AU7" s="20"/>
      <c r="BF7" s="18" t="s">
        <v>38</v>
      </c>
      <c r="BG7" s="23" t="s">
        <v>38</v>
      </c>
    </row>
    <row r="8" spans="1:62" ht="11.25" customHeight="1">
      <c r="A8" s="129"/>
      <c r="B8" s="130"/>
      <c r="C8" s="130"/>
      <c r="D8" s="130"/>
      <c r="E8" s="130"/>
      <c r="F8" s="130"/>
      <c r="G8" s="130"/>
      <c r="H8" s="130"/>
      <c r="I8" s="130"/>
      <c r="J8" s="130"/>
      <c r="K8" s="130"/>
      <c r="L8" s="130"/>
      <c r="M8" s="130"/>
      <c r="N8" s="130"/>
      <c r="O8" s="130"/>
      <c r="P8" s="130"/>
      <c r="Q8" s="130"/>
      <c r="R8" s="130"/>
      <c r="S8" s="130"/>
      <c r="T8" s="130"/>
      <c r="U8" s="130"/>
      <c r="V8" s="130"/>
      <c r="W8" s="130"/>
      <c r="X8" s="131"/>
      <c r="AQ8" s="18" t="s">
        <v>39</v>
      </c>
      <c r="AS8" s="18" t="s">
        <v>40</v>
      </c>
      <c r="AU8" s="20"/>
      <c r="BF8" s="18" t="s">
        <v>41</v>
      </c>
      <c r="BG8" s="23" t="s">
        <v>41</v>
      </c>
    </row>
    <row r="9" spans="1:62" ht="11.25" customHeight="1">
      <c r="A9" s="129"/>
      <c r="B9" s="130"/>
      <c r="C9" s="130"/>
      <c r="D9" s="130"/>
      <c r="E9" s="130"/>
      <c r="F9" s="130"/>
      <c r="G9" s="130"/>
      <c r="H9" s="130"/>
      <c r="I9" s="130"/>
      <c r="J9" s="130"/>
      <c r="K9" s="130"/>
      <c r="L9" s="130"/>
      <c r="M9" s="130"/>
      <c r="N9" s="130"/>
      <c r="O9" s="130"/>
      <c r="P9" s="130"/>
      <c r="Q9" s="130"/>
      <c r="R9" s="130"/>
      <c r="S9" s="130"/>
      <c r="T9" s="130"/>
      <c r="U9" s="130"/>
      <c r="V9" s="130"/>
      <c r="W9" s="130"/>
      <c r="X9" s="131"/>
      <c r="AQ9" s="18" t="s">
        <v>42</v>
      </c>
      <c r="AS9" s="18" t="s">
        <v>43</v>
      </c>
      <c r="AU9" s="20"/>
      <c r="BF9" s="28" t="s">
        <v>44</v>
      </c>
      <c r="BG9" s="29" t="s">
        <v>45</v>
      </c>
    </row>
    <row r="10" spans="1:62" ht="11.25" customHeight="1">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1"/>
      <c r="AQ10" s="18" t="s">
        <v>46</v>
      </c>
      <c r="AS10" s="18" t="s">
        <v>47</v>
      </c>
      <c r="AU10" s="20"/>
      <c r="BF10" s="28" t="s">
        <v>48</v>
      </c>
    </row>
    <row r="11" spans="1:62" ht="11.25" customHeight="1">
      <c r="A11" s="129"/>
      <c r="B11" s="130"/>
      <c r="C11" s="130"/>
      <c r="D11" s="130"/>
      <c r="E11" s="130"/>
      <c r="F11" s="130"/>
      <c r="G11" s="130"/>
      <c r="H11" s="130"/>
      <c r="I11" s="130"/>
      <c r="J11" s="130"/>
      <c r="K11" s="130"/>
      <c r="L11" s="130"/>
      <c r="M11" s="130"/>
      <c r="N11" s="130"/>
      <c r="O11" s="130"/>
      <c r="P11" s="130"/>
      <c r="Q11" s="130"/>
      <c r="R11" s="130"/>
      <c r="S11" s="130"/>
      <c r="T11" s="130"/>
      <c r="U11" s="130"/>
      <c r="V11" s="130"/>
      <c r="W11" s="130"/>
      <c r="X11" s="131"/>
      <c r="AQ11" s="18" t="s">
        <v>49</v>
      </c>
      <c r="AS11" s="30" t="s">
        <v>50</v>
      </c>
      <c r="AU11" s="20"/>
      <c r="BF11" s="31" t="s">
        <v>51</v>
      </c>
      <c r="BG11" s="32" t="s">
        <v>52</v>
      </c>
    </row>
    <row r="12" spans="1:62" ht="12" customHeight="1" thickBot="1">
      <c r="A12" s="129"/>
      <c r="B12" s="130"/>
      <c r="C12" s="130"/>
      <c r="D12" s="130"/>
      <c r="E12" s="130"/>
      <c r="F12" s="130"/>
      <c r="G12" s="130"/>
      <c r="H12" s="130"/>
      <c r="I12" s="130"/>
      <c r="J12" s="130"/>
      <c r="K12" s="130"/>
      <c r="L12" s="130"/>
      <c r="M12" s="130"/>
      <c r="N12" s="130"/>
      <c r="O12" s="130"/>
      <c r="P12" s="130"/>
      <c r="Q12" s="130"/>
      <c r="R12" s="130"/>
      <c r="S12" s="130"/>
      <c r="T12" s="130"/>
      <c r="U12" s="130"/>
      <c r="V12" s="130"/>
      <c r="W12" s="130"/>
      <c r="X12" s="131"/>
      <c r="AQ12" s="18" t="s">
        <v>53</v>
      </c>
      <c r="AU12" s="20"/>
      <c r="BF12" s="31" t="s">
        <v>54</v>
      </c>
      <c r="BG12" s="33" t="s">
        <v>55</v>
      </c>
    </row>
    <row r="13" spans="1:62" ht="12" customHeight="1" thickBot="1">
      <c r="A13" s="112" t="s">
        <v>56</v>
      </c>
      <c r="B13" s="113"/>
      <c r="C13" s="113"/>
      <c r="D13" s="113"/>
      <c r="E13" s="113"/>
      <c r="F13" s="113"/>
      <c r="G13" s="113"/>
      <c r="H13" s="113"/>
      <c r="I13" s="108" t="s">
        <v>57</v>
      </c>
      <c r="J13" s="108"/>
      <c r="K13" s="108"/>
      <c r="L13" s="108"/>
      <c r="M13" s="108"/>
      <c r="N13" s="108"/>
      <c r="O13" s="108"/>
      <c r="P13" s="108"/>
      <c r="Q13" s="108"/>
      <c r="R13" s="108" t="s">
        <v>2</v>
      </c>
      <c r="S13" s="108"/>
      <c r="T13" s="108"/>
      <c r="U13" s="108"/>
      <c r="V13" s="108"/>
      <c r="W13" s="108"/>
      <c r="X13" s="109"/>
      <c r="AP13" s="21"/>
      <c r="AQ13" s="18"/>
      <c r="AS13" s="18"/>
      <c r="AT13" s="34"/>
      <c r="BB13" s="35"/>
      <c r="BF13" s="22"/>
      <c r="BG13" s="23"/>
      <c r="BH13" s="18"/>
      <c r="BI13" s="18"/>
    </row>
    <row r="14" spans="1:62" ht="12" customHeight="1" thickBot="1">
      <c r="A14" s="135" t="s">
        <v>58</v>
      </c>
      <c r="B14" s="135"/>
      <c r="C14" s="135"/>
      <c r="D14" s="135"/>
      <c r="E14" s="135"/>
      <c r="F14" s="135"/>
      <c r="G14" s="135"/>
      <c r="H14" s="135"/>
      <c r="I14" s="135"/>
      <c r="J14" s="135"/>
      <c r="K14" s="135"/>
      <c r="L14" s="135"/>
      <c r="M14" s="135"/>
      <c r="N14" s="135"/>
      <c r="O14" s="135"/>
      <c r="P14" s="135"/>
      <c r="Q14" s="135"/>
      <c r="R14" s="110" t="s">
        <v>59</v>
      </c>
      <c r="S14" s="110"/>
      <c r="T14" s="110"/>
      <c r="U14" s="110"/>
      <c r="V14" s="110"/>
      <c r="W14" s="110"/>
      <c r="X14" s="111"/>
      <c r="AP14" s="21"/>
      <c r="AQ14" s="18"/>
      <c r="AS14" s="18"/>
      <c r="AT14" s="34"/>
      <c r="BB14" s="35"/>
      <c r="BF14" s="22"/>
      <c r="BG14" s="23"/>
      <c r="BH14" s="18"/>
      <c r="BI14" s="18"/>
    </row>
    <row r="15" spans="1:62" s="20" customFormat="1" ht="14.1" customHeight="1">
      <c r="A15" s="103" t="s">
        <v>60</v>
      </c>
      <c r="B15" s="104"/>
      <c r="C15" s="104"/>
      <c r="D15" s="104"/>
      <c r="E15" s="104"/>
      <c r="F15" s="104"/>
      <c r="G15" s="105"/>
      <c r="H15" s="106" t="s">
        <v>61</v>
      </c>
      <c r="I15" s="104"/>
      <c r="J15" s="104"/>
      <c r="K15" s="105"/>
      <c r="L15" s="106" t="s">
        <v>62</v>
      </c>
      <c r="M15" s="104"/>
      <c r="N15" s="104"/>
      <c r="O15" s="104"/>
      <c r="P15" s="104"/>
      <c r="Q15" s="104"/>
      <c r="R15" s="104"/>
      <c r="S15" s="104"/>
      <c r="T15" s="104"/>
      <c r="U15" s="104"/>
      <c r="V15" s="104"/>
      <c r="W15" s="104"/>
      <c r="X15" s="107"/>
      <c r="AP15" s="21" t="s">
        <v>63</v>
      </c>
      <c r="AQ15" s="18" t="s">
        <v>64</v>
      </c>
      <c r="AR15" s="5"/>
      <c r="AS15" s="18" t="s">
        <v>65</v>
      </c>
      <c r="AT15" s="5"/>
      <c r="BF15" s="27" t="s">
        <v>66</v>
      </c>
      <c r="BG15" s="23" t="s">
        <v>66</v>
      </c>
      <c r="BH15" s="36" t="s">
        <v>67</v>
      </c>
      <c r="BI15" s="36" t="s">
        <v>68</v>
      </c>
    </row>
    <row r="16" spans="1:62" s="20" customFormat="1" ht="14.1" customHeight="1" thickBot="1">
      <c r="A16" s="132" t="s">
        <v>69</v>
      </c>
      <c r="B16" s="133"/>
      <c r="C16" s="133"/>
      <c r="D16" s="133"/>
      <c r="E16" s="133"/>
      <c r="F16" s="133"/>
      <c r="G16" s="134"/>
      <c r="H16" s="114" t="s">
        <v>70</v>
      </c>
      <c r="I16" s="115"/>
      <c r="J16" s="115"/>
      <c r="K16" s="116"/>
      <c r="L16" s="117" t="s">
        <v>71</v>
      </c>
      <c r="M16" s="118"/>
      <c r="N16" s="118"/>
      <c r="O16" s="118"/>
      <c r="P16" s="118"/>
      <c r="Q16" s="118"/>
      <c r="R16" s="118"/>
      <c r="S16" s="118"/>
      <c r="T16" s="118"/>
      <c r="U16" s="118"/>
      <c r="V16" s="118"/>
      <c r="W16" s="118"/>
      <c r="X16" s="119"/>
      <c r="AP16" s="37">
        <v>10</v>
      </c>
      <c r="AQ16" s="18" t="s">
        <v>72</v>
      </c>
      <c r="AR16" s="5"/>
      <c r="AS16" s="18" t="s">
        <v>73</v>
      </c>
      <c r="AT16" s="5"/>
      <c r="AU16" s="5"/>
      <c r="BF16" s="22" t="s">
        <v>74</v>
      </c>
      <c r="BG16" s="23" t="s">
        <v>74</v>
      </c>
      <c r="BH16" s="36" t="s">
        <v>75</v>
      </c>
      <c r="BI16" s="36"/>
    </row>
    <row r="17" spans="1:59" ht="11.25" customHeight="1">
      <c r="A17" s="160" t="s">
        <v>76</v>
      </c>
      <c r="B17" s="161"/>
      <c r="C17" s="161"/>
      <c r="D17" s="162"/>
      <c r="E17" s="106" t="s">
        <v>77</v>
      </c>
      <c r="F17" s="104"/>
      <c r="G17" s="104"/>
      <c r="H17" s="104"/>
      <c r="I17" s="104"/>
      <c r="J17" s="104"/>
      <c r="K17" s="104"/>
      <c r="L17" s="104"/>
      <c r="M17" s="104"/>
      <c r="N17" s="104"/>
      <c r="O17" s="104"/>
      <c r="P17" s="104"/>
      <c r="Q17" s="104"/>
      <c r="R17" s="104"/>
      <c r="S17" s="104"/>
      <c r="T17" s="104"/>
      <c r="U17" s="104"/>
      <c r="V17" s="104"/>
      <c r="W17" s="104"/>
      <c r="X17" s="107"/>
      <c r="AQ17" s="18" t="s">
        <v>78</v>
      </c>
      <c r="AU17" s="20"/>
      <c r="BF17" s="28" t="s">
        <v>79</v>
      </c>
      <c r="BG17" s="33" t="s">
        <v>66</v>
      </c>
    </row>
    <row r="18" spans="1:59" ht="12" customHeight="1">
      <c r="A18" s="173" t="s">
        <v>80</v>
      </c>
      <c r="B18" s="174"/>
      <c r="C18" s="174"/>
      <c r="D18" s="175"/>
      <c r="E18" s="136" t="s">
        <v>58</v>
      </c>
      <c r="F18" s="137"/>
      <c r="G18" s="137"/>
      <c r="H18" s="137"/>
      <c r="I18" s="137"/>
      <c r="J18" s="137"/>
      <c r="K18" s="137"/>
      <c r="L18" s="137"/>
      <c r="M18" s="137"/>
      <c r="N18" s="137"/>
      <c r="O18" s="137"/>
      <c r="P18" s="137"/>
      <c r="Q18" s="137"/>
      <c r="R18" s="137"/>
      <c r="S18" s="137"/>
      <c r="T18" s="137"/>
      <c r="U18" s="137"/>
      <c r="V18" s="137"/>
      <c r="W18" s="137"/>
      <c r="X18" s="138"/>
      <c r="AQ18" s="18" t="s">
        <v>81</v>
      </c>
      <c r="AU18" s="20"/>
      <c r="BF18" s="28" t="s">
        <v>82</v>
      </c>
      <c r="BG18" s="33" t="s">
        <v>35</v>
      </c>
    </row>
    <row r="19" spans="1:59" ht="12" customHeight="1">
      <c r="A19" s="173" t="s">
        <v>83</v>
      </c>
      <c r="B19" s="174"/>
      <c r="C19" s="174"/>
      <c r="D19" s="175"/>
      <c r="E19" s="136" t="s">
        <v>58</v>
      </c>
      <c r="F19" s="137"/>
      <c r="G19" s="137"/>
      <c r="H19" s="137"/>
      <c r="I19" s="137"/>
      <c r="J19" s="137"/>
      <c r="K19" s="137"/>
      <c r="L19" s="137"/>
      <c r="M19" s="137"/>
      <c r="N19" s="137"/>
      <c r="O19" s="137"/>
      <c r="P19" s="137"/>
      <c r="Q19" s="137"/>
      <c r="R19" s="137"/>
      <c r="S19" s="137"/>
      <c r="T19" s="137"/>
      <c r="U19" s="137"/>
      <c r="V19" s="137"/>
      <c r="W19" s="137"/>
      <c r="X19" s="138"/>
      <c r="AQ19" s="18" t="s">
        <v>84</v>
      </c>
      <c r="AS19" s="38"/>
      <c r="BF19" s="28" t="s">
        <v>85</v>
      </c>
      <c r="BG19" s="33" t="s">
        <v>38</v>
      </c>
    </row>
    <row r="20" spans="1:59" s="20" customFormat="1" ht="12" customHeight="1">
      <c r="A20" s="173" t="s">
        <v>86</v>
      </c>
      <c r="B20" s="174"/>
      <c r="C20" s="174"/>
      <c r="D20" s="175"/>
      <c r="E20" s="136" t="s">
        <v>58</v>
      </c>
      <c r="F20" s="137"/>
      <c r="G20" s="137"/>
      <c r="H20" s="137"/>
      <c r="I20" s="137"/>
      <c r="J20" s="137"/>
      <c r="K20" s="137"/>
      <c r="L20" s="137"/>
      <c r="M20" s="137"/>
      <c r="N20" s="137"/>
      <c r="O20" s="137"/>
      <c r="P20" s="137"/>
      <c r="Q20" s="137"/>
      <c r="R20" s="137"/>
      <c r="S20" s="137"/>
      <c r="T20" s="137"/>
      <c r="U20" s="137"/>
      <c r="V20" s="137"/>
      <c r="W20" s="137"/>
      <c r="X20" s="138"/>
      <c r="Y20" s="19"/>
      <c r="Z20" s="19"/>
      <c r="AA20" s="19"/>
      <c r="AP20" s="5"/>
      <c r="AQ20" s="18" t="s">
        <v>87</v>
      </c>
      <c r="AR20" s="5"/>
      <c r="AS20" s="5"/>
      <c r="AT20" s="5"/>
      <c r="BF20" s="39" t="s">
        <v>88</v>
      </c>
      <c r="BG20" s="33" t="s">
        <v>41</v>
      </c>
    </row>
    <row r="21" spans="1:59" s="20" customFormat="1" ht="12" customHeight="1" thickBot="1">
      <c r="A21" s="163" t="s">
        <v>89</v>
      </c>
      <c r="B21" s="164"/>
      <c r="C21" s="164"/>
      <c r="D21" s="165"/>
      <c r="E21" s="136" t="s">
        <v>58</v>
      </c>
      <c r="F21" s="137"/>
      <c r="G21" s="137"/>
      <c r="H21" s="137"/>
      <c r="I21" s="137"/>
      <c r="J21" s="137"/>
      <c r="K21" s="137"/>
      <c r="L21" s="137"/>
      <c r="M21" s="137"/>
      <c r="N21" s="137"/>
      <c r="O21" s="137"/>
      <c r="P21" s="137"/>
      <c r="Q21" s="137"/>
      <c r="R21" s="137"/>
      <c r="S21" s="137"/>
      <c r="T21" s="137"/>
      <c r="U21" s="137"/>
      <c r="V21" s="137"/>
      <c r="W21" s="137"/>
      <c r="X21" s="138"/>
      <c r="AP21" s="5"/>
      <c r="AQ21" s="18" t="s">
        <v>90</v>
      </c>
      <c r="AR21" s="5"/>
      <c r="AS21" s="5"/>
      <c r="AT21" s="5"/>
      <c r="BF21" s="18" t="s">
        <v>91</v>
      </c>
      <c r="BG21" s="33" t="s">
        <v>44</v>
      </c>
    </row>
    <row r="22" spans="1:59" s="20" customFormat="1" ht="12" hidden="1" customHeight="1">
      <c r="A22" s="166" t="s">
        <v>92</v>
      </c>
      <c r="B22" s="167"/>
      <c r="C22" s="167"/>
      <c r="D22" s="167"/>
      <c r="E22" s="167"/>
      <c r="F22" s="167"/>
      <c r="G22" s="167"/>
      <c r="H22" s="167"/>
      <c r="I22" s="167"/>
      <c r="J22" s="167"/>
      <c r="K22" s="167"/>
      <c r="L22" s="167"/>
      <c r="M22" s="167"/>
      <c r="N22" s="167"/>
      <c r="O22" s="167"/>
      <c r="P22" s="167"/>
      <c r="Q22" s="167"/>
      <c r="R22" s="167"/>
      <c r="S22" s="167"/>
      <c r="T22" s="167"/>
      <c r="U22" s="167"/>
      <c r="V22" s="167"/>
      <c r="W22" s="167"/>
      <c r="X22" s="168"/>
      <c r="AP22" s="5"/>
      <c r="AQ22" s="18" t="s">
        <v>93</v>
      </c>
      <c r="AR22" s="5"/>
      <c r="AS22" s="5"/>
      <c r="AT22" s="5"/>
      <c r="AU22" s="5"/>
      <c r="BF22" s="28" t="s">
        <v>94</v>
      </c>
      <c r="BG22" s="33" t="s">
        <v>48</v>
      </c>
    </row>
    <row r="23" spans="1:59" s="20" customFormat="1" ht="12" hidden="1" customHeight="1">
      <c r="A23" s="40" t="s">
        <v>95</v>
      </c>
      <c r="B23" s="41"/>
      <c r="C23" s="41"/>
      <c r="D23" s="169"/>
      <c r="E23" s="170"/>
      <c r="F23" s="170"/>
      <c r="G23" s="170"/>
      <c r="H23" s="171"/>
      <c r="I23" s="42" t="s">
        <v>96</v>
      </c>
      <c r="J23" s="43"/>
      <c r="K23" s="169"/>
      <c r="L23" s="170"/>
      <c r="M23" s="170"/>
      <c r="N23" s="170"/>
      <c r="O23" s="171"/>
      <c r="P23" s="42" t="s">
        <v>97</v>
      </c>
      <c r="Q23" s="43"/>
      <c r="R23" s="43"/>
      <c r="S23" s="43"/>
      <c r="T23" s="169"/>
      <c r="U23" s="170"/>
      <c r="V23" s="170"/>
      <c r="W23" s="170"/>
      <c r="X23" s="172"/>
      <c r="AP23" s="5"/>
      <c r="AQ23" s="18" t="s">
        <v>98</v>
      </c>
      <c r="AR23" s="5"/>
      <c r="AS23" s="5"/>
      <c r="AT23" s="5"/>
      <c r="AU23" s="5"/>
      <c r="BF23" s="28" t="s">
        <v>99</v>
      </c>
      <c r="BG23" s="33" t="s">
        <v>51</v>
      </c>
    </row>
    <row r="24" spans="1:59" s="20" customFormat="1" ht="11.25" hidden="1" customHeight="1">
      <c r="A24" s="139" t="s">
        <v>100</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AP24" s="5"/>
      <c r="AQ24" s="18" t="s">
        <v>101</v>
      </c>
      <c r="AR24" s="5"/>
      <c r="AS24" s="5"/>
      <c r="AT24" s="5"/>
      <c r="AW24" s="19" t="s">
        <v>29</v>
      </c>
      <c r="AZ24" s="26" t="s">
        <v>30</v>
      </c>
      <c r="BF24" s="44" t="s">
        <v>102</v>
      </c>
      <c r="BG24" s="33" t="s">
        <v>54</v>
      </c>
    </row>
    <row r="25" spans="1:59" s="20" customFormat="1" ht="11.25" hidden="1" customHeight="1">
      <c r="A25" s="142"/>
      <c r="B25" s="143"/>
      <c r="C25" s="143"/>
      <c r="D25" s="143"/>
      <c r="E25" s="143"/>
      <c r="F25" s="143"/>
      <c r="G25" s="143"/>
      <c r="H25" s="143"/>
      <c r="I25" s="143"/>
      <c r="J25" s="143"/>
      <c r="K25" s="143"/>
      <c r="L25" s="143"/>
      <c r="M25" s="143"/>
      <c r="N25" s="143"/>
      <c r="O25" s="143"/>
      <c r="P25" s="143"/>
      <c r="Q25" s="143"/>
      <c r="R25" s="143"/>
      <c r="S25" s="143"/>
      <c r="T25" s="143"/>
      <c r="U25" s="143"/>
      <c r="V25" s="143"/>
      <c r="W25" s="143"/>
      <c r="X25" s="144"/>
      <c r="AP25" s="5"/>
      <c r="AQ25" s="18" t="s">
        <v>103</v>
      </c>
      <c r="AR25" s="5"/>
      <c r="AS25" s="5"/>
      <c r="AT25" s="5"/>
      <c r="AW25" s="5">
        <f>LEN(A25)</f>
        <v>0</v>
      </c>
      <c r="AZ25" s="5">
        <v>420</v>
      </c>
      <c r="BF25" s="28" t="s">
        <v>104</v>
      </c>
      <c r="BG25" s="33" t="s">
        <v>79</v>
      </c>
    </row>
    <row r="26" spans="1:59" s="20" customFormat="1" ht="11.25" hidden="1" customHeight="1">
      <c r="A26" s="129"/>
      <c r="B26" s="130"/>
      <c r="C26" s="130"/>
      <c r="D26" s="130"/>
      <c r="E26" s="130"/>
      <c r="F26" s="130"/>
      <c r="G26" s="130"/>
      <c r="H26" s="130"/>
      <c r="I26" s="130"/>
      <c r="J26" s="130"/>
      <c r="K26" s="130"/>
      <c r="L26" s="130"/>
      <c r="M26" s="130"/>
      <c r="N26" s="130"/>
      <c r="O26" s="130"/>
      <c r="P26" s="130"/>
      <c r="Q26" s="130"/>
      <c r="R26" s="130"/>
      <c r="S26" s="130"/>
      <c r="T26" s="130"/>
      <c r="U26" s="130"/>
      <c r="V26" s="130"/>
      <c r="W26" s="130"/>
      <c r="X26" s="131"/>
      <c r="AP26" s="5"/>
      <c r="AQ26" s="18" t="s">
        <v>105</v>
      </c>
      <c r="AR26" s="5"/>
      <c r="AS26" s="5"/>
      <c r="AT26" s="5"/>
      <c r="BF26" s="45" t="s">
        <v>106</v>
      </c>
      <c r="BG26" s="33" t="s">
        <v>82</v>
      </c>
    </row>
    <row r="27" spans="1:59" s="20" customFormat="1" ht="11.25" hidden="1" customHeight="1">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1"/>
      <c r="AP27" s="5"/>
      <c r="AQ27" s="18" t="s">
        <v>107</v>
      </c>
      <c r="AR27" s="5"/>
      <c r="AS27" s="5"/>
      <c r="AT27" s="5"/>
      <c r="AU27" s="5"/>
      <c r="BF27" s="20" t="s">
        <v>45</v>
      </c>
      <c r="BG27" s="33" t="s">
        <v>85</v>
      </c>
    </row>
    <row r="28" spans="1:59" ht="11.25" hidden="1" customHeight="1">
      <c r="A28" s="145"/>
      <c r="B28" s="146"/>
      <c r="C28" s="146"/>
      <c r="D28" s="146"/>
      <c r="E28" s="146"/>
      <c r="F28" s="146"/>
      <c r="G28" s="146"/>
      <c r="H28" s="146"/>
      <c r="I28" s="146"/>
      <c r="J28" s="146"/>
      <c r="K28" s="146"/>
      <c r="L28" s="146"/>
      <c r="M28" s="146"/>
      <c r="N28" s="146"/>
      <c r="O28" s="146"/>
      <c r="P28" s="146"/>
      <c r="Q28" s="146"/>
      <c r="R28" s="146"/>
      <c r="S28" s="146"/>
      <c r="T28" s="146"/>
      <c r="U28" s="146"/>
      <c r="V28" s="146"/>
      <c r="W28" s="146"/>
      <c r="X28" s="147"/>
      <c r="AQ28" s="18" t="s">
        <v>108</v>
      </c>
      <c r="BF28" s="20" t="e">
        <f>'Project Info'!$BF$16:$BF$25</f>
        <v>#VALUE!</v>
      </c>
      <c r="BG28" s="46" t="s">
        <v>88</v>
      </c>
    </row>
    <row r="29" spans="1:59" ht="11.25" hidden="1" customHeight="1">
      <c r="A29" s="148" t="s">
        <v>109</v>
      </c>
      <c r="B29" s="149"/>
      <c r="C29" s="149"/>
      <c r="D29" s="149"/>
      <c r="E29" s="149"/>
      <c r="F29" s="149"/>
      <c r="G29" s="149"/>
      <c r="H29" s="149"/>
      <c r="I29" s="149"/>
      <c r="J29" s="149"/>
      <c r="K29" s="149"/>
      <c r="L29" s="149"/>
      <c r="M29" s="149"/>
      <c r="N29" s="149"/>
      <c r="O29" s="149"/>
      <c r="P29" s="149"/>
      <c r="Q29" s="149"/>
      <c r="R29" s="149"/>
      <c r="S29" s="149"/>
      <c r="T29" s="149"/>
      <c r="U29" s="149"/>
      <c r="V29" s="149"/>
      <c r="W29" s="149"/>
      <c r="X29" s="150"/>
      <c r="AQ29" s="18" t="s">
        <v>110</v>
      </c>
      <c r="AW29" s="19" t="s">
        <v>111</v>
      </c>
      <c r="AZ29" s="26" t="s">
        <v>30</v>
      </c>
      <c r="BG29" s="33" t="s">
        <v>91</v>
      </c>
    </row>
    <row r="30" spans="1:59" ht="11.25" hidden="1" customHeight="1">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3"/>
      <c r="AQ30" s="18" t="s">
        <v>112</v>
      </c>
      <c r="AW30" s="5">
        <f>LEN(A30)</f>
        <v>0</v>
      </c>
      <c r="AZ30" s="5">
        <v>420</v>
      </c>
      <c r="BG30" s="47" t="s">
        <v>45</v>
      </c>
    </row>
    <row r="31" spans="1:59" ht="11.25" hidden="1" customHeight="1">
      <c r="A31" s="154"/>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AQ31" s="36" t="s">
        <v>113</v>
      </c>
    </row>
    <row r="32" spans="1:59" ht="11.25" hidden="1" customHeight="1">
      <c r="A32" s="154"/>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AQ32" s="18" t="s">
        <v>114</v>
      </c>
      <c r="AU32" s="20"/>
      <c r="BG32" s="48" t="s">
        <v>115</v>
      </c>
    </row>
    <row r="33" spans="1:59" ht="12" hidden="1" customHeight="1">
      <c r="A33" s="157"/>
      <c r="B33" s="158"/>
      <c r="C33" s="158"/>
      <c r="D33" s="158"/>
      <c r="E33" s="158"/>
      <c r="F33" s="158"/>
      <c r="G33" s="158"/>
      <c r="H33" s="158"/>
      <c r="I33" s="158"/>
      <c r="J33" s="158"/>
      <c r="K33" s="158"/>
      <c r="L33" s="158"/>
      <c r="M33" s="158"/>
      <c r="N33" s="158"/>
      <c r="O33" s="158"/>
      <c r="P33" s="158"/>
      <c r="Q33" s="158"/>
      <c r="R33" s="158"/>
      <c r="S33" s="158"/>
      <c r="T33" s="158"/>
      <c r="U33" s="158"/>
      <c r="V33" s="158"/>
      <c r="W33" s="158"/>
      <c r="X33" s="159"/>
      <c r="AQ33" s="18" t="s">
        <v>116</v>
      </c>
      <c r="AU33" s="20"/>
      <c r="BG33" s="49" t="s">
        <v>94</v>
      </c>
    </row>
    <row r="34" spans="1:59" ht="12.75" hidden="1" customHeight="1">
      <c r="A34" s="189" t="s">
        <v>117</v>
      </c>
      <c r="B34" s="190"/>
      <c r="C34" s="190"/>
      <c r="D34" s="190"/>
      <c r="E34" s="190"/>
      <c r="F34" s="190"/>
      <c r="G34" s="190"/>
      <c r="H34" s="191"/>
      <c r="I34" s="190" t="s">
        <v>118</v>
      </c>
      <c r="J34" s="190"/>
      <c r="K34" s="190"/>
      <c r="L34" s="190"/>
      <c r="M34" s="190"/>
      <c r="N34" s="190"/>
      <c r="O34" s="190"/>
      <c r="P34" s="190"/>
      <c r="Q34" s="190"/>
      <c r="R34" s="190"/>
      <c r="S34" s="190"/>
      <c r="T34" s="192" t="s">
        <v>8</v>
      </c>
      <c r="U34" s="193"/>
      <c r="V34" s="190" t="s">
        <v>119</v>
      </c>
      <c r="W34" s="190"/>
      <c r="X34" s="194"/>
      <c r="AQ34" s="36" t="s">
        <v>120</v>
      </c>
      <c r="AU34" s="20"/>
      <c r="AW34" s="19" t="s">
        <v>29</v>
      </c>
      <c r="BG34" s="49" t="s">
        <v>99</v>
      </c>
    </row>
    <row r="35" spans="1:59" ht="12" hidden="1" customHeight="1">
      <c r="A35" s="176"/>
      <c r="B35" s="177"/>
      <c r="C35" s="177"/>
      <c r="D35" s="177"/>
      <c r="E35" s="177"/>
      <c r="F35" s="177"/>
      <c r="G35" s="177"/>
      <c r="H35" s="178"/>
      <c r="I35" s="179"/>
      <c r="J35" s="179"/>
      <c r="K35" s="179"/>
      <c r="L35" s="179"/>
      <c r="M35" s="179"/>
      <c r="N35" s="179"/>
      <c r="O35" s="179"/>
      <c r="P35" s="179"/>
      <c r="Q35" s="179"/>
      <c r="R35" s="179"/>
      <c r="S35" s="179"/>
      <c r="T35" s="195"/>
      <c r="U35" s="196"/>
      <c r="V35" s="182"/>
      <c r="W35" s="183"/>
      <c r="X35" s="184"/>
      <c r="AQ35" s="36" t="s">
        <v>121</v>
      </c>
      <c r="AW35" s="5">
        <f>LEN(B35)</f>
        <v>0</v>
      </c>
      <c r="AX35" s="5">
        <f>LEN(V35)</f>
        <v>0</v>
      </c>
      <c r="BG35" s="49" t="s">
        <v>102</v>
      </c>
    </row>
    <row r="36" spans="1:59" s="20" customFormat="1" ht="12" hidden="1" customHeight="1">
      <c r="A36" s="176"/>
      <c r="B36" s="177"/>
      <c r="C36" s="177"/>
      <c r="D36" s="177"/>
      <c r="E36" s="177"/>
      <c r="F36" s="177"/>
      <c r="G36" s="177"/>
      <c r="H36" s="178"/>
      <c r="I36" s="179"/>
      <c r="J36" s="179"/>
      <c r="K36" s="179"/>
      <c r="L36" s="179"/>
      <c r="M36" s="179"/>
      <c r="N36" s="179"/>
      <c r="O36" s="179"/>
      <c r="P36" s="179"/>
      <c r="Q36" s="179"/>
      <c r="R36" s="179"/>
      <c r="S36" s="179"/>
      <c r="T36" s="180"/>
      <c r="U36" s="181"/>
      <c r="V36" s="182"/>
      <c r="W36" s="183"/>
      <c r="X36" s="184"/>
      <c r="AP36" s="5"/>
      <c r="AQ36" s="18" t="s">
        <v>122</v>
      </c>
      <c r="AR36" s="5"/>
      <c r="AS36" s="5"/>
      <c r="AT36" s="5"/>
      <c r="AW36" s="5">
        <f>LEN(B36)</f>
        <v>0</v>
      </c>
      <c r="AX36" s="5">
        <f>LEN(V36)</f>
        <v>0</v>
      </c>
      <c r="BG36" s="49" t="s">
        <v>104</v>
      </c>
    </row>
    <row r="37" spans="1:59" s="20" customFormat="1" ht="12" hidden="1" customHeight="1">
      <c r="A37" s="176"/>
      <c r="B37" s="177"/>
      <c r="C37" s="177"/>
      <c r="D37" s="177"/>
      <c r="E37" s="177"/>
      <c r="F37" s="177"/>
      <c r="G37" s="177"/>
      <c r="H37" s="178"/>
      <c r="I37" s="185"/>
      <c r="J37" s="185"/>
      <c r="K37" s="185"/>
      <c r="L37" s="185"/>
      <c r="M37" s="185"/>
      <c r="N37" s="185"/>
      <c r="O37" s="185"/>
      <c r="P37" s="185"/>
      <c r="Q37" s="185"/>
      <c r="R37" s="185"/>
      <c r="S37" s="185"/>
      <c r="T37" s="180"/>
      <c r="U37" s="181"/>
      <c r="V37" s="186"/>
      <c r="W37" s="187"/>
      <c r="X37" s="188"/>
      <c r="AP37" s="5"/>
      <c r="AQ37" s="18" t="s">
        <v>123</v>
      </c>
      <c r="AR37" s="5"/>
      <c r="AS37" s="5"/>
      <c r="AT37" s="5"/>
      <c r="AU37" s="5"/>
      <c r="AW37" s="5">
        <f>LEN(B37)</f>
        <v>0</v>
      </c>
      <c r="AX37" s="5">
        <f>LEN(V37)</f>
        <v>0</v>
      </c>
      <c r="BG37" s="50" t="s">
        <v>106</v>
      </c>
    </row>
    <row r="38" spans="1:59" s="20" customFormat="1" ht="12" hidden="1" customHeight="1" thickBot="1">
      <c r="A38" s="204"/>
      <c r="B38" s="205"/>
      <c r="C38" s="205"/>
      <c r="D38" s="205"/>
      <c r="E38" s="205"/>
      <c r="F38" s="205"/>
      <c r="G38" s="205"/>
      <c r="H38" s="205"/>
      <c r="I38" s="206"/>
      <c r="J38" s="207"/>
      <c r="K38" s="207"/>
      <c r="L38" s="207"/>
      <c r="M38" s="207"/>
      <c r="N38" s="207"/>
      <c r="O38" s="207"/>
      <c r="P38" s="207"/>
      <c r="Q38" s="207"/>
      <c r="R38" s="207"/>
      <c r="S38" s="208"/>
      <c r="T38" s="209"/>
      <c r="U38" s="209"/>
      <c r="V38" s="210"/>
      <c r="W38" s="211"/>
      <c r="X38" s="212"/>
      <c r="AP38" s="5"/>
      <c r="AQ38" s="18" t="s">
        <v>124</v>
      </c>
      <c r="AR38" s="5"/>
      <c r="AS38" s="5"/>
      <c r="AT38" s="5"/>
      <c r="AU38" s="5"/>
      <c r="AW38" s="5">
        <f>LEN(B38)</f>
        <v>0</v>
      </c>
      <c r="AX38" s="5">
        <f>LEN(V38)</f>
        <v>0</v>
      </c>
      <c r="BG38" s="51" t="s">
        <v>45</v>
      </c>
    </row>
    <row r="39" spans="1:59" ht="14.1" hidden="1" customHeight="1">
      <c r="A39" s="247" t="s">
        <v>125</v>
      </c>
      <c r="B39" s="198"/>
      <c r="C39" s="198"/>
      <c r="D39" s="198"/>
      <c r="E39" s="213" t="s">
        <v>67</v>
      </c>
      <c r="F39" s="213"/>
      <c r="G39" s="52"/>
      <c r="H39" s="53"/>
      <c r="I39" s="197" t="s">
        <v>126</v>
      </c>
      <c r="J39" s="198"/>
      <c r="K39" s="198"/>
      <c r="L39" s="198"/>
      <c r="M39" s="198"/>
      <c r="N39" s="213" t="s">
        <v>67</v>
      </c>
      <c r="O39" s="214"/>
      <c r="P39" s="54"/>
      <c r="Q39" s="55"/>
      <c r="R39" s="199" t="s">
        <v>127</v>
      </c>
      <c r="S39" s="200"/>
      <c r="T39" s="200"/>
      <c r="U39" s="200"/>
      <c r="V39" s="200"/>
      <c r="W39" s="213" t="s">
        <v>67</v>
      </c>
      <c r="X39" s="215"/>
      <c r="AQ39" s="18" t="s">
        <v>128</v>
      </c>
      <c r="AU39" s="20"/>
    </row>
    <row r="40" spans="1:59" s="20" customFormat="1" ht="14.1" hidden="1" customHeight="1" thickBot="1">
      <c r="A40" s="248" t="s">
        <v>129</v>
      </c>
      <c r="B40" s="249"/>
      <c r="C40" s="249"/>
      <c r="D40" s="249"/>
      <c r="E40" s="249"/>
      <c r="F40" s="249"/>
      <c r="G40" s="249"/>
      <c r="H40" s="249"/>
      <c r="I40" s="249"/>
      <c r="J40" s="213" t="s">
        <v>67</v>
      </c>
      <c r="K40" s="231"/>
      <c r="L40" s="56"/>
      <c r="M40" s="56"/>
      <c r="N40" s="56"/>
      <c r="O40" s="201" t="s">
        <v>130</v>
      </c>
      <c r="P40" s="202"/>
      <c r="Q40" s="202"/>
      <c r="R40" s="203"/>
      <c r="S40" s="203"/>
      <c r="T40" s="203"/>
      <c r="U40" s="203"/>
      <c r="V40" s="232" t="s">
        <v>67</v>
      </c>
      <c r="W40" s="232"/>
      <c r="X40" s="57"/>
      <c r="AP40" s="5"/>
      <c r="AQ40" s="18" t="s">
        <v>131</v>
      </c>
      <c r="AR40" s="5"/>
      <c r="AS40" s="5"/>
      <c r="AT40" s="5"/>
    </row>
    <row r="41" spans="1:59" ht="11.25" customHeight="1">
      <c r="A41" s="233" t="s">
        <v>132</v>
      </c>
      <c r="B41" s="234"/>
      <c r="C41" s="234"/>
      <c r="D41" s="234"/>
      <c r="E41" s="234"/>
      <c r="F41" s="234"/>
      <c r="G41" s="234"/>
      <c r="H41" s="234"/>
      <c r="I41" s="234"/>
      <c r="J41" s="234"/>
      <c r="K41" s="234"/>
      <c r="L41" s="234"/>
      <c r="M41" s="234"/>
      <c r="N41" s="234"/>
      <c r="O41" s="149"/>
      <c r="P41" s="149"/>
      <c r="Q41" s="149"/>
      <c r="R41" s="149"/>
      <c r="S41" s="235" t="s">
        <v>133</v>
      </c>
      <c r="T41" s="236"/>
      <c r="U41" s="237"/>
      <c r="V41" s="238" t="s">
        <v>134</v>
      </c>
      <c r="W41" s="239"/>
      <c r="X41" s="240"/>
      <c r="AQ41" s="18" t="s">
        <v>135</v>
      </c>
      <c r="AU41" s="20"/>
    </row>
    <row r="42" spans="1:59" ht="11.25" customHeight="1">
      <c r="A42" s="216" t="s">
        <v>136</v>
      </c>
      <c r="B42" s="217"/>
      <c r="C42" s="217"/>
      <c r="D42" s="217"/>
      <c r="E42" s="217"/>
      <c r="F42" s="217"/>
      <c r="G42" s="217"/>
      <c r="H42" s="217"/>
      <c r="I42" s="217"/>
      <c r="J42" s="217"/>
      <c r="K42" s="217"/>
      <c r="L42" s="217"/>
      <c r="M42" s="217"/>
      <c r="N42" s="217"/>
      <c r="O42" s="217"/>
      <c r="P42" s="217"/>
      <c r="Q42" s="217"/>
      <c r="R42" s="217"/>
      <c r="S42" s="218"/>
      <c r="T42" s="219"/>
      <c r="U42" s="220"/>
      <c r="V42" s="221"/>
      <c r="W42" s="222"/>
      <c r="X42" s="223"/>
      <c r="AQ42" s="18" t="s">
        <v>137</v>
      </c>
      <c r="AU42" s="20"/>
    </row>
    <row r="43" spans="1:59" s="20" customFormat="1" ht="11.25" customHeight="1">
      <c r="A43" s="224" t="s">
        <v>138</v>
      </c>
      <c r="B43" s="225"/>
      <c r="C43" s="225"/>
      <c r="D43" s="225"/>
      <c r="E43" s="225"/>
      <c r="F43" s="225"/>
      <c r="G43" s="225"/>
      <c r="H43" s="225"/>
      <c r="I43" s="225"/>
      <c r="J43" s="225"/>
      <c r="K43" s="225"/>
      <c r="L43" s="225"/>
      <c r="M43" s="225"/>
      <c r="N43" s="225"/>
      <c r="O43" s="225"/>
      <c r="P43" s="225"/>
      <c r="Q43" s="225"/>
      <c r="R43" s="226"/>
      <c r="S43" s="227">
        <v>43739</v>
      </c>
      <c r="T43" s="228"/>
      <c r="U43" s="229"/>
      <c r="V43" s="218"/>
      <c r="W43" s="219"/>
      <c r="X43" s="230"/>
      <c r="AP43" s="5"/>
      <c r="AQ43" s="18" t="s">
        <v>139</v>
      </c>
      <c r="AR43" s="5"/>
      <c r="AS43" s="5"/>
      <c r="AT43" s="5"/>
    </row>
    <row r="44" spans="1:59" s="20" customFormat="1" ht="11.25" customHeight="1">
      <c r="A44" s="224" t="s">
        <v>140</v>
      </c>
      <c r="B44" s="225"/>
      <c r="C44" s="225"/>
      <c r="D44" s="225"/>
      <c r="E44" s="225"/>
      <c r="F44" s="225"/>
      <c r="G44" s="225"/>
      <c r="H44" s="225"/>
      <c r="I44" s="225"/>
      <c r="J44" s="225"/>
      <c r="K44" s="226"/>
      <c r="L44" s="241" t="s">
        <v>141</v>
      </c>
      <c r="M44" s="242"/>
      <c r="N44" s="242"/>
      <c r="O44" s="243"/>
      <c r="P44" s="136" t="s">
        <v>142</v>
      </c>
      <c r="Q44" s="137"/>
      <c r="R44" s="244"/>
      <c r="S44" s="227">
        <v>45460</v>
      </c>
      <c r="T44" s="228"/>
      <c r="U44" s="229"/>
      <c r="V44" s="218"/>
      <c r="W44" s="219"/>
      <c r="X44" s="230"/>
      <c r="AP44" s="5"/>
      <c r="AQ44" s="18" t="s">
        <v>143</v>
      </c>
      <c r="AR44" s="5"/>
      <c r="AS44" s="5"/>
      <c r="AT44" s="5"/>
    </row>
    <row r="45" spans="1:59" s="20" customFormat="1" ht="11.25" customHeight="1">
      <c r="A45" s="224" t="s">
        <v>144</v>
      </c>
      <c r="B45" s="225"/>
      <c r="C45" s="225"/>
      <c r="D45" s="225"/>
      <c r="E45" s="225"/>
      <c r="F45" s="225"/>
      <c r="G45" s="225"/>
      <c r="H45" s="225"/>
      <c r="I45" s="225"/>
      <c r="J45" s="225"/>
      <c r="K45" s="225"/>
      <c r="L45" s="225"/>
      <c r="M45" s="225"/>
      <c r="N45" s="225"/>
      <c r="O45" s="225"/>
      <c r="P45" s="225"/>
      <c r="Q45" s="225"/>
      <c r="R45" s="226"/>
      <c r="S45" s="227">
        <v>45460</v>
      </c>
      <c r="T45" s="228"/>
      <c r="U45" s="229"/>
      <c r="V45" s="218"/>
      <c r="W45" s="219"/>
      <c r="X45" s="230"/>
      <c r="AP45" s="5"/>
      <c r="AQ45" s="18" t="s">
        <v>145</v>
      </c>
      <c r="AR45" s="5"/>
      <c r="AS45" s="5"/>
      <c r="AT45" s="5"/>
    </row>
    <row r="46" spans="1:59" s="20" customFormat="1" ht="11.25" customHeight="1">
      <c r="A46" s="224" t="s">
        <v>146</v>
      </c>
      <c r="B46" s="225"/>
      <c r="C46" s="225"/>
      <c r="D46" s="225"/>
      <c r="E46" s="225"/>
      <c r="F46" s="225"/>
      <c r="G46" s="225"/>
      <c r="H46" s="225"/>
      <c r="I46" s="225"/>
      <c r="J46" s="225"/>
      <c r="K46" s="225"/>
      <c r="L46" s="225"/>
      <c r="M46" s="225"/>
      <c r="N46" s="225"/>
      <c r="O46" s="225"/>
      <c r="P46" s="225"/>
      <c r="Q46" s="225"/>
      <c r="R46" s="226"/>
      <c r="S46" s="227">
        <v>45460</v>
      </c>
      <c r="T46" s="228"/>
      <c r="U46" s="229"/>
      <c r="V46" s="218"/>
      <c r="W46" s="219"/>
      <c r="X46" s="230"/>
      <c r="AP46" s="5"/>
      <c r="AQ46" s="18" t="s">
        <v>147</v>
      </c>
      <c r="AR46" s="5"/>
      <c r="AS46" s="5"/>
      <c r="AT46" s="5"/>
    </row>
    <row r="47" spans="1:59" s="20" customFormat="1" ht="11.25" customHeight="1">
      <c r="A47" s="224" t="s">
        <v>148</v>
      </c>
      <c r="B47" s="225"/>
      <c r="C47" s="225"/>
      <c r="D47" s="225"/>
      <c r="E47" s="225"/>
      <c r="F47" s="225"/>
      <c r="G47" s="225"/>
      <c r="H47" s="225"/>
      <c r="I47" s="225"/>
      <c r="J47" s="225"/>
      <c r="K47" s="225"/>
      <c r="L47" s="225"/>
      <c r="M47" s="225"/>
      <c r="N47" s="225"/>
      <c r="O47" s="225"/>
      <c r="P47" s="225"/>
      <c r="Q47" s="225"/>
      <c r="R47" s="226"/>
      <c r="S47" s="227">
        <v>45461</v>
      </c>
      <c r="T47" s="228"/>
      <c r="U47" s="229"/>
      <c r="V47" s="218"/>
      <c r="W47" s="219"/>
      <c r="X47" s="230"/>
      <c r="AP47" s="5"/>
      <c r="AQ47" s="18" t="s">
        <v>149</v>
      </c>
      <c r="AR47" s="5"/>
      <c r="AS47" s="5"/>
      <c r="AT47" s="5"/>
    </row>
    <row r="48" spans="1:59" s="20" customFormat="1" ht="11.25" customHeight="1">
      <c r="A48" s="224" t="s">
        <v>150</v>
      </c>
      <c r="B48" s="225"/>
      <c r="C48" s="225"/>
      <c r="D48" s="225"/>
      <c r="E48" s="225"/>
      <c r="F48" s="225"/>
      <c r="G48" s="225"/>
      <c r="H48" s="225"/>
      <c r="I48" s="225"/>
      <c r="J48" s="225"/>
      <c r="K48" s="225"/>
      <c r="L48" s="225"/>
      <c r="M48" s="225"/>
      <c r="N48" s="225"/>
      <c r="O48" s="225"/>
      <c r="P48" s="225"/>
      <c r="Q48" s="225"/>
      <c r="R48" s="226"/>
      <c r="S48" s="227" t="s">
        <v>151</v>
      </c>
      <c r="T48" s="228"/>
      <c r="U48" s="229"/>
      <c r="V48" s="218">
        <v>46691</v>
      </c>
      <c r="W48" s="219"/>
      <c r="X48" s="230"/>
      <c r="AP48" s="5"/>
      <c r="AQ48" s="18" t="s">
        <v>152</v>
      </c>
      <c r="AR48" s="5"/>
      <c r="AS48" s="5"/>
      <c r="AT48" s="5"/>
    </row>
    <row r="49" spans="1:47" s="20" customFormat="1" ht="11.25" customHeight="1">
      <c r="A49" s="224" t="s">
        <v>153</v>
      </c>
      <c r="B49" s="225"/>
      <c r="C49" s="225"/>
      <c r="D49" s="225"/>
      <c r="E49" s="225"/>
      <c r="F49" s="225"/>
      <c r="G49" s="225"/>
      <c r="H49" s="225"/>
      <c r="I49" s="225"/>
      <c r="J49" s="225"/>
      <c r="K49" s="225"/>
      <c r="L49" s="225"/>
      <c r="M49" s="225"/>
      <c r="N49" s="225"/>
      <c r="O49" s="225"/>
      <c r="P49" s="225"/>
      <c r="Q49" s="225"/>
      <c r="R49" s="226"/>
      <c r="S49" s="227">
        <v>45461</v>
      </c>
      <c r="T49" s="228"/>
      <c r="U49" s="229"/>
      <c r="V49" s="227"/>
      <c r="W49" s="228"/>
      <c r="X49" s="229"/>
      <c r="AP49" s="5"/>
      <c r="AQ49" s="18" t="s">
        <v>154</v>
      </c>
      <c r="AR49" s="5"/>
      <c r="AS49" s="5"/>
      <c r="AT49" s="5"/>
    </row>
    <row r="50" spans="1:47" s="20" customFormat="1" ht="11.25" customHeight="1">
      <c r="A50" s="224" t="s">
        <v>155</v>
      </c>
      <c r="B50" s="225"/>
      <c r="C50" s="225"/>
      <c r="D50" s="225"/>
      <c r="E50" s="225"/>
      <c r="F50" s="225"/>
      <c r="G50" s="225"/>
      <c r="H50" s="225"/>
      <c r="I50" s="225"/>
      <c r="J50" s="225"/>
      <c r="K50" s="225"/>
      <c r="L50" s="225"/>
      <c r="M50" s="225"/>
      <c r="N50" s="225"/>
      <c r="O50" s="225"/>
      <c r="P50" s="225"/>
      <c r="Q50" s="225"/>
      <c r="R50" s="226"/>
      <c r="S50" s="227" t="s">
        <v>151</v>
      </c>
      <c r="T50" s="228"/>
      <c r="U50" s="229"/>
      <c r="V50" s="218">
        <v>46691</v>
      </c>
      <c r="W50" s="219"/>
      <c r="X50" s="230"/>
      <c r="AP50" s="5"/>
      <c r="AQ50" s="18" t="s">
        <v>156</v>
      </c>
      <c r="AR50" s="5"/>
      <c r="AS50" s="5"/>
      <c r="AT50" s="5"/>
    </row>
    <row r="51" spans="1:47" s="20" customFormat="1" ht="11.25" customHeight="1">
      <c r="A51" s="224" t="s">
        <v>157</v>
      </c>
      <c r="B51" s="225"/>
      <c r="C51" s="225"/>
      <c r="D51" s="225"/>
      <c r="E51" s="225"/>
      <c r="F51" s="225"/>
      <c r="G51" s="225"/>
      <c r="H51" s="225"/>
      <c r="I51" s="225"/>
      <c r="J51" s="225"/>
      <c r="K51" s="225"/>
      <c r="L51" s="225"/>
      <c r="M51" s="225"/>
      <c r="N51" s="225"/>
      <c r="O51" s="225"/>
      <c r="P51" s="225"/>
      <c r="Q51" s="225"/>
      <c r="R51" s="226"/>
      <c r="S51" s="227" t="s">
        <v>151</v>
      </c>
      <c r="T51" s="228"/>
      <c r="U51" s="229"/>
      <c r="V51" s="218">
        <v>46754</v>
      </c>
      <c r="W51" s="219"/>
      <c r="X51" s="230"/>
      <c r="AP51" s="5"/>
      <c r="AQ51" s="36" t="s">
        <v>158</v>
      </c>
      <c r="AR51" s="5"/>
      <c r="AS51" s="5"/>
      <c r="AT51" s="5"/>
    </row>
    <row r="52" spans="1:47" s="20" customFormat="1" ht="11.25" customHeight="1">
      <c r="A52" s="224" t="s">
        <v>159</v>
      </c>
      <c r="B52" s="225"/>
      <c r="C52" s="225"/>
      <c r="D52" s="225"/>
      <c r="E52" s="225"/>
      <c r="F52" s="225"/>
      <c r="G52" s="225"/>
      <c r="H52" s="225"/>
      <c r="I52" s="225"/>
      <c r="J52" s="225"/>
      <c r="K52" s="225"/>
      <c r="L52" s="225"/>
      <c r="M52" s="225"/>
      <c r="N52" s="225"/>
      <c r="O52" s="225"/>
      <c r="P52" s="225"/>
      <c r="Q52" s="225"/>
      <c r="R52" s="226"/>
      <c r="S52" s="227" t="s">
        <v>151</v>
      </c>
      <c r="T52" s="228"/>
      <c r="U52" s="229"/>
      <c r="V52" s="218">
        <v>47483</v>
      </c>
      <c r="W52" s="219"/>
      <c r="X52" s="230"/>
      <c r="AP52" s="5"/>
      <c r="AQ52" s="36" t="s">
        <v>160</v>
      </c>
      <c r="AR52" s="5"/>
      <c r="AS52" s="5"/>
      <c r="AT52" s="5"/>
    </row>
    <row r="53" spans="1:47" s="20" customFormat="1" ht="11.25" customHeight="1">
      <c r="A53" s="224" t="s">
        <v>161</v>
      </c>
      <c r="B53" s="225"/>
      <c r="C53" s="225"/>
      <c r="D53" s="225"/>
      <c r="E53" s="225"/>
      <c r="F53" s="225"/>
      <c r="G53" s="225"/>
      <c r="H53" s="225"/>
      <c r="I53" s="225"/>
      <c r="J53" s="225"/>
      <c r="K53" s="225"/>
      <c r="L53" s="225"/>
      <c r="M53" s="225"/>
      <c r="N53" s="225"/>
      <c r="O53" s="225"/>
      <c r="P53" s="225"/>
      <c r="Q53" s="225"/>
      <c r="R53" s="226"/>
      <c r="S53" s="227" t="s">
        <v>151</v>
      </c>
      <c r="T53" s="228"/>
      <c r="U53" s="229"/>
      <c r="V53" s="218">
        <v>47485</v>
      </c>
      <c r="W53" s="219"/>
      <c r="X53" s="230"/>
      <c r="AP53" s="5"/>
      <c r="AQ53" s="36" t="s">
        <v>162</v>
      </c>
      <c r="AR53" s="5"/>
      <c r="AS53" s="7"/>
      <c r="AT53" s="5"/>
      <c r="AU53" s="5"/>
    </row>
    <row r="54" spans="1:47" s="20" customFormat="1" ht="12" customHeight="1" thickBot="1">
      <c r="A54" s="250" t="s">
        <v>163</v>
      </c>
      <c r="B54" s="251"/>
      <c r="C54" s="251"/>
      <c r="D54" s="251"/>
      <c r="E54" s="251"/>
      <c r="F54" s="251"/>
      <c r="G54" s="251"/>
      <c r="H54" s="251"/>
      <c r="I54" s="251"/>
      <c r="J54" s="251"/>
      <c r="K54" s="251"/>
      <c r="L54" s="251"/>
      <c r="M54" s="251"/>
      <c r="N54" s="251"/>
      <c r="O54" s="251"/>
      <c r="P54" s="251"/>
      <c r="Q54" s="251"/>
      <c r="R54" s="252"/>
      <c r="S54" s="253" t="s">
        <v>151</v>
      </c>
      <c r="T54" s="254"/>
      <c r="U54" s="255"/>
      <c r="V54" s="256">
        <v>47848</v>
      </c>
      <c r="W54" s="257"/>
      <c r="X54" s="258"/>
      <c r="AP54" s="5"/>
      <c r="AQ54" s="36" t="s">
        <v>164</v>
      </c>
      <c r="AR54" s="5"/>
      <c r="AS54" s="7"/>
      <c r="AT54" s="5"/>
      <c r="AU54" s="5"/>
    </row>
    <row r="55" spans="1:47" s="20" customFormat="1" ht="29.25" customHeight="1">
      <c r="A55" s="245" t="s">
        <v>165</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AP55" s="5"/>
      <c r="AQ55" s="20" t="s">
        <v>166</v>
      </c>
      <c r="AR55" s="5"/>
      <c r="AS55" s="5"/>
      <c r="AT55" s="5"/>
      <c r="AU55" s="5"/>
    </row>
    <row r="56" spans="1:47" ht="26.25" customHeight="1">
      <c r="A56" s="246" t="s">
        <v>167</v>
      </c>
      <c r="B56" s="246"/>
      <c r="C56" s="246"/>
      <c r="D56" s="246"/>
      <c r="E56" s="246"/>
      <c r="F56" s="246"/>
      <c r="G56" s="246"/>
      <c r="H56" s="246"/>
      <c r="I56" s="246"/>
      <c r="J56" s="246"/>
      <c r="K56" s="246"/>
      <c r="L56" s="246"/>
      <c r="M56" s="246"/>
      <c r="N56" s="246"/>
      <c r="O56" s="246"/>
      <c r="P56" s="246"/>
      <c r="Q56" s="246"/>
      <c r="R56" s="246"/>
      <c r="S56" s="246"/>
      <c r="T56" s="246"/>
      <c r="U56" s="246"/>
      <c r="V56" s="246"/>
      <c r="W56" s="246"/>
      <c r="X56" s="246"/>
    </row>
    <row r="71" spans="42:47" ht="11.25" customHeight="1">
      <c r="AQ71" s="5" t="s">
        <v>156</v>
      </c>
    </row>
    <row r="74" spans="42:47" s="20" customFormat="1" ht="17.25" customHeight="1">
      <c r="AP74" s="5"/>
      <c r="AQ74" s="5"/>
      <c r="AR74" s="5"/>
      <c r="AS74" s="5"/>
      <c r="AT74" s="5"/>
      <c r="AU74" s="5"/>
    </row>
  </sheetData>
  <mergeCells count="112">
    <mergeCell ref="A55:X55"/>
    <mergeCell ref="A56:X56"/>
    <mergeCell ref="A39:D39"/>
    <mergeCell ref="A40:I40"/>
    <mergeCell ref="A54:R54"/>
    <mergeCell ref="S54:U54"/>
    <mergeCell ref="V54:X54"/>
    <mergeCell ref="A52:R52"/>
    <mergeCell ref="S52:U52"/>
    <mergeCell ref="V52:X52"/>
    <mergeCell ref="A53:R53"/>
    <mergeCell ref="S53:U53"/>
    <mergeCell ref="V53:X53"/>
    <mergeCell ref="A50:R50"/>
    <mergeCell ref="S50:U50"/>
    <mergeCell ref="V50:X50"/>
    <mergeCell ref="A51:R51"/>
    <mergeCell ref="S51:U51"/>
    <mergeCell ref="V51:X51"/>
    <mergeCell ref="A48:R48"/>
    <mergeCell ref="S48:U48"/>
    <mergeCell ref="V48:X48"/>
    <mergeCell ref="A49:R49"/>
    <mergeCell ref="S49:U49"/>
    <mergeCell ref="V49:X49"/>
    <mergeCell ref="A46:R46"/>
    <mergeCell ref="S46:U46"/>
    <mergeCell ref="V46:X46"/>
    <mergeCell ref="A47:R47"/>
    <mergeCell ref="S47:U47"/>
    <mergeCell ref="V47:X47"/>
    <mergeCell ref="A44:K44"/>
    <mergeCell ref="L44:O44"/>
    <mergeCell ref="P44:R44"/>
    <mergeCell ref="S44:U44"/>
    <mergeCell ref="V44:X44"/>
    <mergeCell ref="A45:R45"/>
    <mergeCell ref="S45:U45"/>
    <mergeCell ref="V45:X45"/>
    <mergeCell ref="A42:R42"/>
    <mergeCell ref="S42:U42"/>
    <mergeCell ref="V42:X42"/>
    <mergeCell ref="A43:R43"/>
    <mergeCell ref="S43:U43"/>
    <mergeCell ref="V43:X43"/>
    <mergeCell ref="J40:K40"/>
    <mergeCell ref="V40:W40"/>
    <mergeCell ref="A41:R41"/>
    <mergeCell ref="S41:U41"/>
    <mergeCell ref="V41:X41"/>
    <mergeCell ref="I39:M39"/>
    <mergeCell ref="R39:V39"/>
    <mergeCell ref="O40:U40"/>
    <mergeCell ref="A38:H38"/>
    <mergeCell ref="I38:S38"/>
    <mergeCell ref="T38:U38"/>
    <mergeCell ref="V38:X38"/>
    <mergeCell ref="E39:F39"/>
    <mergeCell ref="N39:O39"/>
    <mergeCell ref="W39:X39"/>
    <mergeCell ref="A36:H36"/>
    <mergeCell ref="I36:S36"/>
    <mergeCell ref="T36:U36"/>
    <mergeCell ref="V36:X36"/>
    <mergeCell ref="A37:H37"/>
    <mergeCell ref="I37:S37"/>
    <mergeCell ref="T37:U37"/>
    <mergeCell ref="V37:X37"/>
    <mergeCell ref="A34:H34"/>
    <mergeCell ref="I34:S34"/>
    <mergeCell ref="T34:U34"/>
    <mergeCell ref="V34:X34"/>
    <mergeCell ref="A35:H35"/>
    <mergeCell ref="I35:S35"/>
    <mergeCell ref="T35:U35"/>
    <mergeCell ref="V35:X35"/>
    <mergeCell ref="E18:X18"/>
    <mergeCell ref="E19:X19"/>
    <mergeCell ref="A24:X24"/>
    <mergeCell ref="A25:X28"/>
    <mergeCell ref="A29:X29"/>
    <mergeCell ref="A30:X33"/>
    <mergeCell ref="E20:X20"/>
    <mergeCell ref="E21:X21"/>
    <mergeCell ref="A17:D17"/>
    <mergeCell ref="E17:X17"/>
    <mergeCell ref="A21:D21"/>
    <mergeCell ref="A22:X22"/>
    <mergeCell ref="D23:H23"/>
    <mergeCell ref="K23:O23"/>
    <mergeCell ref="T23:X23"/>
    <mergeCell ref="A18:D18"/>
    <mergeCell ref="A19:D19"/>
    <mergeCell ref="A20:D20"/>
    <mergeCell ref="H16:K16"/>
    <mergeCell ref="L16:X16"/>
    <mergeCell ref="A3:X3"/>
    <mergeCell ref="A4:X4"/>
    <mergeCell ref="A5:X5"/>
    <mergeCell ref="A6:X12"/>
    <mergeCell ref="A16:G16"/>
    <mergeCell ref="A14:H14"/>
    <mergeCell ref="I14:Q14"/>
    <mergeCell ref="A1:X1"/>
    <mergeCell ref="A2:X2"/>
    <mergeCell ref="A15:G15"/>
    <mergeCell ref="H15:K15"/>
    <mergeCell ref="L15:X15"/>
    <mergeCell ref="R13:X13"/>
    <mergeCell ref="R14:X14"/>
    <mergeCell ref="I13:Q13"/>
    <mergeCell ref="A13:H13"/>
  </mergeCells>
  <dataValidations xWindow="961" yWindow="651" count="9">
    <dataValidation allowBlank="1" showInputMessage="1" showErrorMessage="1" prompt="This field is limited to 600 characters. If you need more space, please attach a separate sheet with additional text." sqref="A39 I39 R39" xr:uid="{00000000-0002-0000-0000-000000000000}"/>
    <dataValidation type="list" errorStyle="information" allowBlank="1" showErrorMessage="1" errorTitle="User Data" error="User entered data" promptTitle="Outcome Category " prompt="Choose from the dropdown list or type in your own category" sqref="A35:H38" xr:uid="{00000000-0002-0000-0000-000001000000}">
      <formula1>$BB$2:$BB$2</formula1>
    </dataValidation>
    <dataValidation type="list" errorStyle="information" showInputMessage="1" showErrorMessage="1" errorTitle="User Data" error="User input data" sqref="T35:U38" xr:uid="{00000000-0002-0000-0000-000002000000}">
      <formula1>$BC$2:$BC$2</formula1>
    </dataValidation>
    <dataValidation type="textLength" errorStyle="warning" allowBlank="1" showInputMessage="1" showErrorMessage="1" errorTitle="Max reached" error="Please continue on pg. 2" promptTitle="Project Benefits" prompt="Include all project benefits other than what is under Outputs/Outcomes.  This will be compared to actual project benefits at the end of the project. _x000a_Max number characters is 420.  List additional information on Pg. 2." sqref="A25:X28" xr:uid="{00000000-0002-0000-0000-000003000000}">
      <formula1>10</formula1>
      <formula2>420</formula2>
    </dataValidation>
    <dataValidation type="textLength" errorStyle="warning" allowBlank="1" showInputMessage="1" showErrorMessage="1" errorTitle="Max number characters reached" error="Please continue on Pg. 2" promptTitle="Purpose and Need" prompt="Provide brief purpose and explanation of the need for the project.  This section provides an overview of the purpose of the project and helps justify the funding._x000a_MAXIMUM 420 CHARACTERS - If more space is needed, continue on Page 2." sqref="A30:X33" xr:uid="{00000000-0002-0000-0000-000004000000}">
      <formula1>10</formula1>
      <formula2>420</formula2>
    </dataValidation>
    <dataValidation type="list" allowBlank="1" showInputMessage="1" showErrorMessage="1" sqref="V40:W40 E39:F39 N39:O39 W39:X39 J40:K40" xr:uid="{00000000-0002-0000-0000-000005000000}">
      <formula1>$BH$15:$BH$16</formula1>
    </dataValidation>
    <dataValidation type="list" allowBlank="1" showInputMessage="1" showErrorMessage="1" sqref="BH5" xr:uid="{00000000-0002-0000-0000-000006000000}">
      <formula1>$BH$16:$BH$16</formula1>
    </dataValidation>
    <dataValidation type="list" errorStyle="information" allowBlank="1" showErrorMessage="1" errorTitle="User Data" error="User entered data" promptTitle="Output Outcomes" prompt="Choose from drop down or type in your own." sqref="I36:S38" xr:uid="{00000000-0002-0000-0000-000007000000}">
      <formula1>$BF$2:$BF$27</formula1>
    </dataValidation>
    <dataValidation type="list" errorStyle="information" showErrorMessage="1" errorTitle="User Data" error="User entered data" promptTitle="Output Outcomes" prompt="Choose from drop down or type in your own." sqref="I35:S35" xr:uid="{00000000-0002-0000-0000-000008000000}">
      <formula1>$BF$2:$BF$27</formula1>
    </dataValidation>
  </dataValidations>
  <hyperlinks>
    <hyperlink ref="L16" r:id="rId1" xr:uid="{FFB7C4F4-EE0F-4BCA-9D73-6A550471704C}"/>
  </hyperlinks>
  <printOptions horizontalCentered="1"/>
  <pageMargins left="0.5" right="0.25" top="0.25" bottom="0.25" header="0.25" footer="0.25"/>
  <pageSetup orientation="portrait" useFirstPageNumber="1"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5"/>
  <sheetViews>
    <sheetView showGridLines="0" showZeros="0" topLeftCell="A31" zoomScale="130" zoomScaleNormal="130" workbookViewId="0">
      <selection activeCell="C33" sqref="C33"/>
    </sheetView>
  </sheetViews>
  <sheetFormatPr defaultColWidth="9.140625" defaultRowHeight="12.75"/>
  <cols>
    <col min="1" max="1" width="12.28515625" style="58" customWidth="1"/>
    <col min="2" max="6" width="7.7109375" style="58" bestFit="1" customWidth="1"/>
    <col min="7" max="7" width="6.7109375" style="58" customWidth="1"/>
    <col min="8" max="8" width="8" style="58" customWidth="1"/>
    <col min="9" max="9" width="16" style="58" customWidth="1"/>
    <col min="10" max="10" width="14.28515625" style="58" bestFit="1" customWidth="1"/>
    <col min="11" max="16384" width="9.140625" style="58"/>
  </cols>
  <sheetData>
    <row r="1" spans="1:24" ht="15.75" customHeight="1">
      <c r="A1" s="100" t="s">
        <v>168</v>
      </c>
      <c r="B1" s="100"/>
      <c r="C1" s="100"/>
      <c r="D1" s="100"/>
      <c r="E1" s="100"/>
      <c r="F1" s="100"/>
      <c r="G1" s="100"/>
      <c r="H1" s="100"/>
      <c r="I1" s="100"/>
      <c r="J1" s="100"/>
      <c r="K1" s="100"/>
      <c r="L1" s="100"/>
      <c r="M1" s="100"/>
      <c r="N1" s="100"/>
      <c r="O1" s="100"/>
      <c r="P1" s="100"/>
      <c r="Q1" s="100"/>
      <c r="R1" s="100"/>
      <c r="S1" s="100"/>
      <c r="T1" s="100"/>
      <c r="U1" s="100"/>
      <c r="V1" s="100"/>
      <c r="W1" s="100"/>
      <c r="X1" s="100"/>
    </row>
    <row r="2" spans="1:24" ht="15.75" customHeight="1">
      <c r="A2" s="101" t="s">
        <v>12</v>
      </c>
      <c r="B2" s="101"/>
      <c r="C2" s="101"/>
      <c r="D2" s="101"/>
      <c r="E2" s="101"/>
      <c r="F2" s="101"/>
      <c r="G2" s="101"/>
      <c r="H2" s="101"/>
      <c r="I2" s="101"/>
      <c r="J2" s="101"/>
      <c r="K2" s="101"/>
      <c r="L2" s="101"/>
      <c r="M2" s="101"/>
      <c r="N2" s="101"/>
      <c r="O2" s="101"/>
      <c r="P2" s="101"/>
      <c r="Q2" s="101"/>
      <c r="R2" s="101"/>
      <c r="S2" s="101"/>
      <c r="T2" s="101"/>
      <c r="U2" s="101"/>
      <c r="V2" s="101"/>
      <c r="W2" s="101"/>
      <c r="X2" s="101"/>
    </row>
    <row r="3" spans="1:24" ht="13.5" customHeight="1" thickBot="1">
      <c r="A3" s="59" t="s">
        <v>169</v>
      </c>
      <c r="B3" s="271" t="str">
        <f>'Project Info'!A4</f>
        <v>Arden Way Complete Streets Phase 2</v>
      </c>
      <c r="C3" s="272"/>
      <c r="D3" s="272"/>
      <c r="E3" s="272"/>
      <c r="F3" s="272"/>
      <c r="G3" s="272"/>
      <c r="H3" s="272"/>
      <c r="I3" s="273"/>
    </row>
    <row r="4" spans="1:24" ht="69.75" customHeight="1" thickBot="1">
      <c r="A4" s="60" t="s">
        <v>170</v>
      </c>
      <c r="B4" s="274" t="str">
        <f>'Project Info'!A6</f>
        <v xml:space="preserve">In unincorporated Sacramento County, the Phase 2 project will provide Complete Street improvements on Arden Way from Fulton Avenue to Morse Avenue, including Class IV bikeways at sidewalk-level, sidewalks, and Americans with Disabilities Act (ADA) upgrades, bus turnouts, upgraded streetlighting, traffic signals, signal interconnect, roadway rehabilitation, landscaping, and undergrounding of utilities. 
</v>
      </c>
      <c r="C4" s="274"/>
      <c r="D4" s="274"/>
      <c r="E4" s="274"/>
      <c r="F4" s="274"/>
      <c r="G4" s="274"/>
      <c r="H4" s="274"/>
      <c r="I4" s="275"/>
    </row>
    <row r="5" spans="1:24" ht="12.75" customHeight="1">
      <c r="A5" s="61" t="s">
        <v>1</v>
      </c>
      <c r="B5" s="264" t="s">
        <v>2</v>
      </c>
      <c r="C5" s="265"/>
      <c r="D5" s="276" t="s">
        <v>56</v>
      </c>
      <c r="E5" s="277"/>
      <c r="F5" s="278"/>
      <c r="G5" s="276" t="s">
        <v>171</v>
      </c>
      <c r="H5" s="278"/>
      <c r="I5" s="62" t="s">
        <v>172</v>
      </c>
    </row>
    <row r="6" spans="1:24" ht="13.5" customHeight="1" thickBot="1">
      <c r="A6" s="63" t="s">
        <v>173</v>
      </c>
      <c r="B6" s="269" t="str">
        <f>'Project Info'!R14</f>
        <v>Sacramento</v>
      </c>
      <c r="C6" s="270"/>
      <c r="D6" s="279" t="str">
        <f>'Project Info'!A14</f>
        <v>Sacramento County Department of Transportation</v>
      </c>
      <c r="E6" s="280"/>
      <c r="F6" s="281"/>
      <c r="G6" s="285" t="s">
        <v>174</v>
      </c>
      <c r="H6" s="286"/>
      <c r="I6" s="64">
        <f>'Project Info'!I14</f>
        <v>0</v>
      </c>
    </row>
    <row r="7" spans="1:24" ht="13.5" customHeight="1" thickBot="1">
      <c r="A7" s="65"/>
      <c r="B7" s="66"/>
      <c r="C7" s="66"/>
      <c r="D7" s="66"/>
      <c r="E7" s="66"/>
      <c r="F7" s="66"/>
      <c r="G7" s="66"/>
      <c r="H7" s="66"/>
      <c r="I7" s="67"/>
    </row>
    <row r="8" spans="1:24">
      <c r="A8" s="266" t="s">
        <v>175</v>
      </c>
      <c r="B8" s="267"/>
      <c r="C8" s="267"/>
      <c r="D8" s="267"/>
      <c r="E8" s="267"/>
      <c r="F8" s="267"/>
      <c r="G8" s="267"/>
      <c r="H8" s="267"/>
      <c r="I8" s="268"/>
    </row>
    <row r="9" spans="1:24">
      <c r="A9" s="68" t="s">
        <v>76</v>
      </c>
      <c r="B9" s="69" t="s">
        <v>176</v>
      </c>
      <c r="C9" s="69" t="s">
        <v>177</v>
      </c>
      <c r="D9" s="69" t="s">
        <v>178</v>
      </c>
      <c r="E9" s="69" t="s">
        <v>179</v>
      </c>
      <c r="F9" s="69" t="s">
        <v>180</v>
      </c>
      <c r="G9" s="69" t="s">
        <v>181</v>
      </c>
      <c r="H9" s="69" t="s">
        <v>182</v>
      </c>
      <c r="I9" s="70" t="s">
        <v>119</v>
      </c>
    </row>
    <row r="10" spans="1:24">
      <c r="A10" s="71" t="s">
        <v>183</v>
      </c>
      <c r="B10" s="72">
        <f t="shared" ref="B10:H10" si="0">B21+B32+B43+B54+B65+B76+B87+B98</f>
        <v>0</v>
      </c>
      <c r="C10" s="72">
        <f t="shared" si="0"/>
        <v>0</v>
      </c>
      <c r="D10" s="72">
        <f t="shared" si="0"/>
        <v>0</v>
      </c>
      <c r="E10" s="72">
        <f t="shared" si="0"/>
        <v>0</v>
      </c>
      <c r="F10" s="72">
        <f t="shared" si="0"/>
        <v>0</v>
      </c>
      <c r="G10" s="72">
        <f t="shared" si="0"/>
        <v>0</v>
      </c>
      <c r="H10" s="72">
        <f t="shared" si="0"/>
        <v>0</v>
      </c>
      <c r="I10" s="73">
        <f>SUM($B$10:$H$10)</f>
        <v>0</v>
      </c>
    </row>
    <row r="11" spans="1:24">
      <c r="A11" s="74" t="s">
        <v>83</v>
      </c>
      <c r="B11" s="72">
        <f t="shared" ref="B11:H15" si="1">B22+B33+B44+B55+B66+B77+B88+B99</f>
        <v>625</v>
      </c>
      <c r="C11" s="72">
        <f t="shared" si="1"/>
        <v>0</v>
      </c>
      <c r="D11" s="72">
        <f t="shared" si="1"/>
        <v>0</v>
      </c>
      <c r="E11" s="72">
        <f t="shared" si="1"/>
        <v>0</v>
      </c>
      <c r="F11" s="72">
        <f t="shared" si="1"/>
        <v>0</v>
      </c>
      <c r="G11" s="72">
        <f t="shared" si="1"/>
        <v>0</v>
      </c>
      <c r="H11" s="72">
        <f t="shared" si="1"/>
        <v>0</v>
      </c>
      <c r="I11" s="73">
        <f>SUM($B$11:$H$11)</f>
        <v>625</v>
      </c>
    </row>
    <row r="12" spans="1:24">
      <c r="A12" s="74" t="s">
        <v>184</v>
      </c>
      <c r="B12" s="72">
        <f t="shared" si="1"/>
        <v>0</v>
      </c>
      <c r="C12" s="72">
        <f t="shared" si="1"/>
        <v>0</v>
      </c>
      <c r="D12" s="72">
        <f t="shared" si="1"/>
        <v>0</v>
      </c>
      <c r="E12" s="72">
        <f t="shared" si="1"/>
        <v>0</v>
      </c>
      <c r="F12" s="72">
        <f t="shared" si="1"/>
        <v>0</v>
      </c>
      <c r="G12" s="72">
        <f t="shared" si="1"/>
        <v>0</v>
      </c>
      <c r="H12" s="72">
        <f t="shared" si="1"/>
        <v>0</v>
      </c>
      <c r="I12" s="73">
        <f>SUM($B$12:$H$12)</f>
        <v>0</v>
      </c>
    </row>
    <row r="13" spans="1:24">
      <c r="A13" s="74" t="s">
        <v>185</v>
      </c>
      <c r="B13" s="72">
        <f t="shared" si="1"/>
        <v>0</v>
      </c>
      <c r="C13" s="72">
        <f t="shared" si="1"/>
        <v>0</v>
      </c>
      <c r="D13" s="72">
        <f t="shared" si="1"/>
        <v>0</v>
      </c>
      <c r="E13" s="72">
        <f t="shared" si="1"/>
        <v>0</v>
      </c>
      <c r="F13" s="72">
        <f t="shared" si="1"/>
        <v>0</v>
      </c>
      <c r="G13" s="72">
        <f t="shared" si="1"/>
        <v>0</v>
      </c>
      <c r="H13" s="72">
        <f t="shared" si="1"/>
        <v>0</v>
      </c>
      <c r="I13" s="73">
        <f>SUM($B$13:$H$13)</f>
        <v>0</v>
      </c>
    </row>
    <row r="14" spans="1:24">
      <c r="A14" s="74" t="s">
        <v>186</v>
      </c>
      <c r="B14" s="72">
        <f t="shared" si="1"/>
        <v>0</v>
      </c>
      <c r="C14" s="72">
        <f t="shared" si="1"/>
        <v>0</v>
      </c>
      <c r="D14" s="72">
        <f t="shared" si="1"/>
        <v>1215</v>
      </c>
      <c r="E14" s="72">
        <f t="shared" si="1"/>
        <v>0</v>
      </c>
      <c r="F14" s="72">
        <f t="shared" si="1"/>
        <v>0</v>
      </c>
      <c r="G14" s="72">
        <f t="shared" si="1"/>
        <v>0</v>
      </c>
      <c r="H14" s="72">
        <f t="shared" si="1"/>
        <v>0</v>
      </c>
      <c r="I14" s="73">
        <f>SUM($B$14:$H$14)</f>
        <v>1215</v>
      </c>
    </row>
    <row r="15" spans="1:24">
      <c r="A15" s="71" t="s">
        <v>187</v>
      </c>
      <c r="B15" s="72">
        <f t="shared" si="1"/>
        <v>0</v>
      </c>
      <c r="C15" s="72">
        <f t="shared" si="1"/>
        <v>0</v>
      </c>
      <c r="D15" s="72">
        <f t="shared" si="1"/>
        <v>0</v>
      </c>
      <c r="E15" s="72">
        <f t="shared" si="1"/>
        <v>0</v>
      </c>
      <c r="F15" s="72">
        <f t="shared" si="1"/>
        <v>0</v>
      </c>
      <c r="G15" s="72">
        <f t="shared" si="1"/>
        <v>0</v>
      </c>
      <c r="H15" s="72">
        <f t="shared" si="1"/>
        <v>10119</v>
      </c>
      <c r="I15" s="73">
        <f>SUM($B$15:$H$15)</f>
        <v>10119</v>
      </c>
    </row>
    <row r="16" spans="1:24" ht="13.5" customHeight="1" thickBot="1">
      <c r="A16" s="75" t="s">
        <v>188</v>
      </c>
      <c r="B16" s="76">
        <f>SUM($B$10:$B$15)</f>
        <v>625</v>
      </c>
      <c r="C16" s="76">
        <f>SUM($C$10:$C$15)</f>
        <v>0</v>
      </c>
      <c r="D16" s="76">
        <f>SUM($D$10:$D$15)</f>
        <v>1215</v>
      </c>
      <c r="E16" s="76">
        <f>SUM($E$10:$E$15)</f>
        <v>0</v>
      </c>
      <c r="F16" s="76">
        <f>SUM($F$10:$F$15)</f>
        <v>0</v>
      </c>
      <c r="G16" s="76">
        <f>SUM($G$10:$G$15)</f>
        <v>0</v>
      </c>
      <c r="H16" s="76">
        <f>SUM($H$10:$H$15)</f>
        <v>10119</v>
      </c>
      <c r="I16" s="77">
        <f>SUM($B$16:$H$16)</f>
        <v>11959</v>
      </c>
    </row>
    <row r="17" spans="1:10" ht="13.5" customHeight="1" thickBot="1">
      <c r="A17" s="65"/>
      <c r="B17" s="66"/>
      <c r="C17" s="66"/>
      <c r="D17" s="66"/>
      <c r="E17" s="66"/>
      <c r="F17" s="66"/>
      <c r="G17" s="66"/>
      <c r="H17" s="66"/>
      <c r="I17" s="78"/>
    </row>
    <row r="18" spans="1:10">
      <c r="A18" s="79" t="s">
        <v>189</v>
      </c>
      <c r="B18" s="282" t="s">
        <v>190</v>
      </c>
      <c r="C18" s="283"/>
      <c r="D18" s="283"/>
      <c r="E18" s="283"/>
      <c r="F18" s="283"/>
      <c r="G18" s="283"/>
      <c r="H18" s="283"/>
      <c r="I18" s="284"/>
    </row>
    <row r="19" spans="1:10" ht="13.5" customHeight="1">
      <c r="A19" s="259" t="s">
        <v>191</v>
      </c>
      <c r="B19" s="260"/>
      <c r="C19" s="260"/>
      <c r="D19" s="260"/>
      <c r="E19" s="260"/>
      <c r="F19" s="260"/>
      <c r="G19" s="260"/>
      <c r="H19" s="260"/>
      <c r="I19" s="287"/>
    </row>
    <row r="20" spans="1:10">
      <c r="A20" s="68" t="s">
        <v>76</v>
      </c>
      <c r="B20" s="80" t="str">
        <f>B$9</f>
        <v>Prior</v>
      </c>
      <c r="C20" s="69" t="s">
        <v>177</v>
      </c>
      <c r="D20" s="69" t="s">
        <v>178</v>
      </c>
      <c r="E20" s="69" t="s">
        <v>179</v>
      </c>
      <c r="F20" s="69" t="s">
        <v>180</v>
      </c>
      <c r="G20" s="69" t="s">
        <v>181</v>
      </c>
      <c r="H20" s="69" t="s">
        <v>182</v>
      </c>
      <c r="I20" s="81" t="str">
        <f>I$9</f>
        <v>Total</v>
      </c>
    </row>
    <row r="21" spans="1:10" ht="13.5" customHeight="1">
      <c r="A21" s="82" t="s">
        <v>183</v>
      </c>
      <c r="B21" s="83"/>
      <c r="C21" s="83"/>
      <c r="D21" s="83"/>
      <c r="E21" s="83"/>
      <c r="F21" s="83"/>
      <c r="G21" s="83"/>
      <c r="H21" s="83"/>
      <c r="I21" s="84">
        <f>SUM($B$21:$H$21)</f>
        <v>0</v>
      </c>
    </row>
    <row r="22" spans="1:10">
      <c r="A22" s="85" t="s">
        <v>83</v>
      </c>
      <c r="B22" s="83"/>
      <c r="C22" s="83"/>
      <c r="D22" s="83"/>
      <c r="E22" s="83"/>
      <c r="F22" s="83"/>
      <c r="G22" s="83"/>
      <c r="H22" s="83"/>
      <c r="I22" s="84">
        <f>SUM($B$22:$H$22)</f>
        <v>0</v>
      </c>
    </row>
    <row r="23" spans="1:10">
      <c r="A23" s="85" t="s">
        <v>184</v>
      </c>
      <c r="B23" s="83"/>
      <c r="C23" s="83"/>
      <c r="D23" s="83"/>
      <c r="E23" s="83"/>
      <c r="F23" s="83"/>
      <c r="G23" s="83"/>
      <c r="H23" s="83"/>
      <c r="I23" s="84">
        <f>SUM($B$23:$H$23)</f>
        <v>0</v>
      </c>
    </row>
    <row r="24" spans="1:10">
      <c r="A24" s="85" t="s">
        <v>185</v>
      </c>
      <c r="B24" s="83"/>
      <c r="C24" s="83"/>
      <c r="D24" s="83"/>
      <c r="E24" s="83"/>
      <c r="F24" s="83"/>
      <c r="G24" s="83"/>
      <c r="H24" s="83"/>
      <c r="I24" s="84">
        <f>SUM($B$24:$H$24)</f>
        <v>0</v>
      </c>
    </row>
    <row r="25" spans="1:10">
      <c r="A25" s="85" t="s">
        <v>186</v>
      </c>
      <c r="B25" s="83"/>
      <c r="C25" s="83"/>
      <c r="D25" s="83"/>
      <c r="E25" s="83"/>
      <c r="F25" s="83"/>
      <c r="G25" s="83"/>
      <c r="H25" s="83"/>
      <c r="I25" s="84">
        <f>SUM($B$25:$H$25)</f>
        <v>0</v>
      </c>
    </row>
    <row r="26" spans="1:10">
      <c r="A26" s="82" t="s">
        <v>187</v>
      </c>
      <c r="B26" s="83"/>
      <c r="C26" s="83"/>
      <c r="D26" s="83"/>
      <c r="E26" s="83"/>
      <c r="F26" s="83"/>
      <c r="G26" s="83"/>
      <c r="H26" s="83">
        <v>6056</v>
      </c>
      <c r="I26" s="84">
        <f>SUM($B$26:$H$26)</f>
        <v>6056</v>
      </c>
    </row>
    <row r="27" spans="1:10" ht="13.5" customHeight="1">
      <c r="A27" s="86" t="s">
        <v>188</v>
      </c>
      <c r="B27" s="87">
        <f>SUM($B$21:$B$26)</f>
        <v>0</v>
      </c>
      <c r="C27" s="87">
        <f>SUM($C$21:$C$26)</f>
        <v>0</v>
      </c>
      <c r="D27" s="87">
        <f>SUM($D$21:$D$26)</f>
        <v>0</v>
      </c>
      <c r="E27" s="87">
        <f>SUM($E$21:$E$26)</f>
        <v>0</v>
      </c>
      <c r="F27" s="87">
        <f>SUM($F$21:$F$26)</f>
        <v>0</v>
      </c>
      <c r="G27" s="87">
        <f>SUM($G$21:$G$26)</f>
        <v>0</v>
      </c>
      <c r="H27" s="88">
        <f>SUM($H$21:$H$26)</f>
        <v>6056</v>
      </c>
      <c r="I27" s="89">
        <f>SUM($B$27:$H$27)</f>
        <v>6056</v>
      </c>
      <c r="J27" s="99"/>
    </row>
    <row r="28" spans="1:10" ht="13.5" customHeight="1" thickBot="1">
      <c r="A28" s="90"/>
      <c r="I28" s="91"/>
    </row>
    <row r="29" spans="1:10">
      <c r="A29" s="79" t="s">
        <v>192</v>
      </c>
      <c r="B29" s="282" t="s">
        <v>193</v>
      </c>
      <c r="C29" s="283"/>
      <c r="D29" s="283"/>
      <c r="E29" s="283"/>
      <c r="F29" s="283"/>
      <c r="G29" s="283"/>
      <c r="H29" s="283"/>
      <c r="I29" s="284"/>
      <c r="J29" s="99"/>
    </row>
    <row r="30" spans="1:10" ht="13.5" customHeight="1">
      <c r="A30" s="259" t="s">
        <v>194</v>
      </c>
      <c r="B30" s="260"/>
      <c r="C30" s="260"/>
      <c r="D30" s="260"/>
      <c r="E30" s="260"/>
      <c r="F30" s="261" t="s">
        <v>195</v>
      </c>
      <c r="G30" s="262"/>
      <c r="H30" s="262"/>
      <c r="I30" s="263"/>
    </row>
    <row r="31" spans="1:10">
      <c r="A31" s="68" t="s">
        <v>76</v>
      </c>
      <c r="B31" s="80" t="str">
        <f>B$9</f>
        <v>Prior</v>
      </c>
      <c r="C31" s="69" t="s">
        <v>177</v>
      </c>
      <c r="D31" s="69" t="s">
        <v>178</v>
      </c>
      <c r="E31" s="69" t="s">
        <v>179</v>
      </c>
      <c r="F31" s="69" t="s">
        <v>180</v>
      </c>
      <c r="G31" s="69" t="s">
        <v>181</v>
      </c>
      <c r="H31" s="69" t="s">
        <v>182</v>
      </c>
      <c r="I31" s="81" t="str">
        <f>I$9</f>
        <v>Total</v>
      </c>
    </row>
    <row r="32" spans="1:10" ht="13.5" customHeight="1">
      <c r="A32" s="82" t="s">
        <v>183</v>
      </c>
      <c r="B32" s="83"/>
      <c r="C32" s="83"/>
      <c r="D32" s="83"/>
      <c r="E32" s="83"/>
      <c r="F32" s="83"/>
      <c r="G32" s="83"/>
      <c r="H32" s="83"/>
      <c r="I32" s="92"/>
    </row>
    <row r="33" spans="1:11">
      <c r="A33" s="85" t="s">
        <v>83</v>
      </c>
      <c r="B33" s="83">
        <v>100</v>
      </c>
      <c r="C33" s="83"/>
      <c r="D33" s="83"/>
      <c r="E33" s="83"/>
      <c r="F33" s="83"/>
      <c r="G33" s="83"/>
      <c r="H33" s="83"/>
      <c r="I33" s="84">
        <f>SUM($B$33:$H$33)</f>
        <v>100</v>
      </c>
    </row>
    <row r="34" spans="1:11">
      <c r="A34" s="85" t="s">
        <v>184</v>
      </c>
      <c r="B34" s="83"/>
      <c r="C34" s="83"/>
      <c r="D34" s="83"/>
      <c r="E34" s="83"/>
      <c r="F34" s="83"/>
      <c r="G34" s="83"/>
      <c r="H34" s="83"/>
      <c r="I34" s="84">
        <f>SUM($B$34:$H$34)</f>
        <v>0</v>
      </c>
    </row>
    <row r="35" spans="1:11">
      <c r="A35" s="85" t="s">
        <v>185</v>
      </c>
      <c r="B35" s="83"/>
      <c r="C35" s="83"/>
      <c r="D35" s="83"/>
      <c r="E35" s="83"/>
      <c r="F35" s="83"/>
      <c r="G35" s="83"/>
      <c r="H35" s="83"/>
      <c r="I35" s="84">
        <f>SUM($B$35:$H$35)</f>
        <v>0</v>
      </c>
    </row>
    <row r="36" spans="1:11">
      <c r="A36" s="85" t="s">
        <v>186</v>
      </c>
      <c r="B36" s="83"/>
      <c r="C36" s="83"/>
      <c r="D36" s="83">
        <v>200</v>
      </c>
      <c r="E36" s="83"/>
      <c r="F36" s="83"/>
      <c r="G36" s="83"/>
      <c r="H36" s="83"/>
      <c r="I36" s="84">
        <f>SUM($B$36:$H$36)</f>
        <v>200</v>
      </c>
    </row>
    <row r="37" spans="1:11">
      <c r="A37" s="82" t="s">
        <v>187</v>
      </c>
      <c r="B37" s="83"/>
      <c r="C37" s="83"/>
      <c r="D37" s="83"/>
      <c r="E37" s="83"/>
      <c r="F37" s="83"/>
      <c r="G37" s="83"/>
      <c r="H37" s="83">
        <v>4063</v>
      </c>
      <c r="I37" s="93">
        <f>SUM($B$37:$H$37)</f>
        <v>4063</v>
      </c>
      <c r="J37" s="98"/>
    </row>
    <row r="38" spans="1:11">
      <c r="A38" s="86" t="s">
        <v>188</v>
      </c>
      <c r="B38" s="87">
        <f>SUM($B$32:$B$37)</f>
        <v>100</v>
      </c>
      <c r="C38" s="87">
        <f>SUM($C$32:$C$37)</f>
        <v>0</v>
      </c>
      <c r="D38" s="87">
        <f>SUM($D$32:$D$37)</f>
        <v>200</v>
      </c>
      <c r="E38" s="87">
        <f>SUM($E$32:$E$37)</f>
        <v>0</v>
      </c>
      <c r="F38" s="87">
        <f>SUM($F$32:$F$37)</f>
        <v>0</v>
      </c>
      <c r="G38" s="87">
        <f>SUM($G$32:$G$37)</f>
        <v>0</v>
      </c>
      <c r="H38" s="88">
        <f>SUM($H$32:$H$37)</f>
        <v>4063</v>
      </c>
      <c r="I38" s="94">
        <f>SUM($I$32:$I$37)</f>
        <v>4363</v>
      </c>
    </row>
    <row r="39" spans="1:11" ht="13.5" customHeight="1" thickBot="1">
      <c r="A39" s="90"/>
      <c r="I39" s="91"/>
    </row>
    <row r="40" spans="1:11">
      <c r="A40" s="79" t="s">
        <v>196</v>
      </c>
      <c r="B40" s="282" t="s">
        <v>197</v>
      </c>
      <c r="C40" s="283"/>
      <c r="D40" s="283"/>
      <c r="E40" s="283"/>
      <c r="F40" s="283"/>
      <c r="G40" s="283"/>
      <c r="H40" s="283"/>
      <c r="I40" s="284"/>
    </row>
    <row r="41" spans="1:11" ht="13.5" customHeight="1">
      <c r="A41" s="259" t="str">
        <f>$A$30</f>
        <v>Other Funding ($1,000s)</v>
      </c>
      <c r="B41" s="260"/>
      <c r="C41" s="260"/>
      <c r="D41" s="260"/>
      <c r="E41" s="260"/>
      <c r="F41" s="261" t="s">
        <v>198</v>
      </c>
      <c r="G41" s="262"/>
      <c r="H41" s="262"/>
      <c r="I41" s="263"/>
    </row>
    <row r="42" spans="1:11">
      <c r="A42" s="68" t="s">
        <v>76</v>
      </c>
      <c r="B42" s="80" t="str">
        <f>B$9</f>
        <v>Prior</v>
      </c>
      <c r="C42" s="69" t="s">
        <v>177</v>
      </c>
      <c r="D42" s="69" t="s">
        <v>178</v>
      </c>
      <c r="E42" s="69" t="s">
        <v>179</v>
      </c>
      <c r="F42" s="69" t="s">
        <v>180</v>
      </c>
      <c r="G42" s="69" t="s">
        <v>181</v>
      </c>
      <c r="H42" s="69" t="s">
        <v>182</v>
      </c>
      <c r="I42" s="81" t="str">
        <f>I$9</f>
        <v>Total</v>
      </c>
    </row>
    <row r="43" spans="1:11" ht="13.5" customHeight="1">
      <c r="A43" s="82" t="s">
        <v>183</v>
      </c>
      <c r="B43" s="83"/>
      <c r="C43" s="83"/>
      <c r="D43" s="83"/>
      <c r="E43" s="83"/>
      <c r="F43" s="83"/>
      <c r="G43" s="83"/>
      <c r="H43" s="83"/>
      <c r="I43" s="84">
        <f>SUM($B$43:$H$43)</f>
        <v>0</v>
      </c>
    </row>
    <row r="44" spans="1:11">
      <c r="A44" s="85" t="s">
        <v>83</v>
      </c>
      <c r="B44" s="83">
        <v>525</v>
      </c>
      <c r="C44" s="83"/>
      <c r="D44" s="83"/>
      <c r="E44" s="83"/>
      <c r="F44" s="83"/>
      <c r="G44" s="83"/>
      <c r="H44" s="83"/>
      <c r="I44" s="84">
        <f>SUM($B$44:$H$44)</f>
        <v>525</v>
      </c>
    </row>
    <row r="45" spans="1:11">
      <c r="A45" s="85" t="s">
        <v>184</v>
      </c>
      <c r="B45" s="83"/>
      <c r="C45" s="83"/>
      <c r="D45" s="83"/>
      <c r="E45" s="83"/>
      <c r="F45" s="83"/>
      <c r="G45" s="83"/>
      <c r="H45" s="83"/>
      <c r="I45" s="84">
        <f>SUM($B$45:$H$45)</f>
        <v>0</v>
      </c>
      <c r="K45" s="98"/>
    </row>
    <row r="46" spans="1:11">
      <c r="A46" s="85" t="s">
        <v>185</v>
      </c>
      <c r="B46" s="83"/>
      <c r="C46" s="83"/>
      <c r="D46" s="83"/>
      <c r="E46" s="83"/>
      <c r="F46" s="83"/>
      <c r="G46" s="83"/>
      <c r="H46" s="83"/>
      <c r="I46" s="84">
        <f>SUM($B$46:$H$46)</f>
        <v>0</v>
      </c>
    </row>
    <row r="47" spans="1:11">
      <c r="A47" s="85" t="s">
        <v>186</v>
      </c>
      <c r="B47" s="83"/>
      <c r="C47" s="83"/>
      <c r="D47" s="83"/>
      <c r="E47" s="83"/>
      <c r="F47" s="83"/>
      <c r="G47" s="83"/>
      <c r="H47" s="83"/>
      <c r="I47" s="84">
        <f>SUM($B$47:$H$47)</f>
        <v>0</v>
      </c>
      <c r="K47" s="98"/>
    </row>
    <row r="48" spans="1:11">
      <c r="A48" s="82" t="s">
        <v>187</v>
      </c>
      <c r="B48" s="83"/>
      <c r="C48" s="83"/>
      <c r="D48" s="83"/>
      <c r="E48" s="83"/>
      <c r="F48" s="83"/>
      <c r="G48" s="83"/>
      <c r="H48" s="83"/>
      <c r="I48" s="84">
        <f>SUM($B$48:$H$48)</f>
        <v>0</v>
      </c>
    </row>
    <row r="49" spans="1:9" ht="13.5" thickBot="1">
      <c r="A49" s="86" t="s">
        <v>188</v>
      </c>
      <c r="B49" s="87">
        <f>SUM($B$43:$B$48)</f>
        <v>525</v>
      </c>
      <c r="C49" s="87">
        <f>SUM($C$43:$C$48)</f>
        <v>0</v>
      </c>
      <c r="D49" s="87">
        <f>SUM($D$43:$D$48)</f>
        <v>0</v>
      </c>
      <c r="E49" s="87">
        <f>SUM($E$43:$E$48)</f>
        <v>0</v>
      </c>
      <c r="F49" s="87">
        <f>SUM($F$43:$F$48)</f>
        <v>0</v>
      </c>
      <c r="G49" s="87">
        <f>SUM($G$43:$G$48)</f>
        <v>0</v>
      </c>
      <c r="H49" s="88">
        <f>SUM($H$43:$H$48)</f>
        <v>0</v>
      </c>
      <c r="I49" s="89">
        <f>SUM($B$49:$H$49)</f>
        <v>525</v>
      </c>
    </row>
    <row r="50" spans="1:9" ht="13.5" customHeight="1" thickBot="1">
      <c r="A50" s="95"/>
      <c r="B50" s="96"/>
      <c r="C50" s="96"/>
      <c r="D50" s="96"/>
      <c r="E50" s="96"/>
      <c r="F50" s="96"/>
      <c r="G50" s="96"/>
      <c r="H50" s="96"/>
      <c r="I50" s="97"/>
    </row>
    <row r="51" spans="1:9">
      <c r="A51" s="79" t="s">
        <v>199</v>
      </c>
      <c r="B51" s="282" t="s">
        <v>200</v>
      </c>
      <c r="C51" s="283"/>
      <c r="D51" s="283"/>
      <c r="E51" s="283"/>
      <c r="F51" s="283"/>
      <c r="G51" s="283"/>
      <c r="H51" s="283"/>
      <c r="I51" s="284"/>
    </row>
    <row r="52" spans="1:9" ht="13.5" customHeight="1">
      <c r="A52" s="259" t="str">
        <f>$A$30</f>
        <v>Other Funding ($1,000s)</v>
      </c>
      <c r="B52" s="260"/>
      <c r="C52" s="260"/>
      <c r="D52" s="260"/>
      <c r="E52" s="260"/>
      <c r="F52" s="261" t="s">
        <v>201</v>
      </c>
      <c r="G52" s="262"/>
      <c r="H52" s="262"/>
      <c r="I52" s="263"/>
    </row>
    <row r="53" spans="1:9">
      <c r="A53" s="68" t="s">
        <v>76</v>
      </c>
      <c r="B53" s="80" t="str">
        <f>B$9</f>
        <v>Prior</v>
      </c>
      <c r="C53" s="69" t="s">
        <v>177</v>
      </c>
      <c r="D53" s="69" t="s">
        <v>178</v>
      </c>
      <c r="E53" s="69" t="s">
        <v>179</v>
      </c>
      <c r="F53" s="69" t="s">
        <v>180</v>
      </c>
      <c r="G53" s="69" t="s">
        <v>181</v>
      </c>
      <c r="H53" s="69" t="s">
        <v>182</v>
      </c>
      <c r="I53" s="81" t="str">
        <f>I$9</f>
        <v>Total</v>
      </c>
    </row>
    <row r="54" spans="1:9" ht="13.5" customHeight="1">
      <c r="A54" s="82" t="s">
        <v>183</v>
      </c>
      <c r="B54" s="83"/>
      <c r="C54" s="83"/>
      <c r="D54" s="83"/>
      <c r="E54" s="83"/>
      <c r="F54" s="83"/>
      <c r="G54" s="83"/>
      <c r="H54" s="83"/>
      <c r="I54" s="84">
        <f>SUM($B$54:$H$54)</f>
        <v>0</v>
      </c>
    </row>
    <row r="55" spans="1:9">
      <c r="A55" s="85" t="s">
        <v>83</v>
      </c>
      <c r="B55" s="83"/>
      <c r="C55" s="83"/>
      <c r="D55" s="83"/>
      <c r="E55" s="83"/>
      <c r="F55" s="83"/>
      <c r="G55" s="83"/>
      <c r="H55" s="83"/>
      <c r="I55" s="84">
        <f>SUM($B$55:$H$55)</f>
        <v>0</v>
      </c>
    </row>
    <row r="56" spans="1:9">
      <c r="A56" s="85" t="s">
        <v>184</v>
      </c>
      <c r="B56" s="83"/>
      <c r="C56" s="83"/>
      <c r="D56" s="83"/>
      <c r="E56" s="83"/>
      <c r="F56" s="83"/>
      <c r="G56" s="83"/>
      <c r="H56" s="83"/>
      <c r="I56" s="84">
        <f>SUM($B$56:$H$56)</f>
        <v>0</v>
      </c>
    </row>
    <row r="57" spans="1:9">
      <c r="A57" s="85" t="s">
        <v>185</v>
      </c>
      <c r="B57" s="83"/>
      <c r="C57" s="83"/>
      <c r="D57" s="83"/>
      <c r="E57" s="83"/>
      <c r="F57" s="83"/>
      <c r="G57" s="83"/>
      <c r="H57" s="83"/>
      <c r="I57" s="84">
        <f>SUM($B$57:$H$57)</f>
        <v>0</v>
      </c>
    </row>
    <row r="58" spans="1:9">
      <c r="A58" s="85" t="s">
        <v>186</v>
      </c>
      <c r="B58" s="83"/>
      <c r="C58" s="83"/>
      <c r="D58" s="83">
        <v>1015</v>
      </c>
      <c r="E58" s="83"/>
      <c r="F58" s="83"/>
      <c r="G58" s="83"/>
      <c r="H58" s="83"/>
      <c r="I58" s="84">
        <f>SUM($B$58:$H$58)</f>
        <v>1015</v>
      </c>
    </row>
    <row r="59" spans="1:9">
      <c r="A59" s="82" t="s">
        <v>187</v>
      </c>
      <c r="B59" s="83"/>
      <c r="C59" s="83"/>
      <c r="D59" s="83"/>
      <c r="E59" s="83"/>
      <c r="F59" s="83"/>
      <c r="G59" s="83"/>
      <c r="H59" s="83"/>
      <c r="I59" s="84">
        <f>SUM($B$59:$H$59)</f>
        <v>0</v>
      </c>
    </row>
    <row r="60" spans="1:9">
      <c r="A60" s="86" t="s">
        <v>188</v>
      </c>
      <c r="B60" s="87">
        <f>SUM($B$54:$B$59)</f>
        <v>0</v>
      </c>
      <c r="C60" s="87">
        <f>SUM($C$54:$C$59)</f>
        <v>0</v>
      </c>
      <c r="D60" s="87">
        <f>SUM($D$54:$D$59)</f>
        <v>1015</v>
      </c>
      <c r="E60" s="87">
        <f>SUM($E$54:$E$59)</f>
        <v>0</v>
      </c>
      <c r="F60" s="87">
        <f>SUM($F$54:$F$59)</f>
        <v>0</v>
      </c>
      <c r="G60" s="87">
        <f>SUM($G$54:$G$59)</f>
        <v>0</v>
      </c>
      <c r="H60" s="88">
        <f>SUM($H$54:$H$59)</f>
        <v>0</v>
      </c>
      <c r="I60" s="89">
        <f>SUM($B$60:$H$60)</f>
        <v>1015</v>
      </c>
    </row>
    <row r="61" spans="1:9" ht="13.5" customHeight="1" thickBot="1">
      <c r="A61" s="90"/>
      <c r="I61" s="91"/>
    </row>
    <row r="62" spans="1:9">
      <c r="A62" s="79" t="s">
        <v>202</v>
      </c>
      <c r="B62" s="282"/>
      <c r="C62" s="283"/>
      <c r="D62" s="283"/>
      <c r="E62" s="283"/>
      <c r="F62" s="283"/>
      <c r="G62" s="283"/>
      <c r="H62" s="283"/>
      <c r="I62" s="284"/>
    </row>
    <row r="63" spans="1:9" ht="13.5" customHeight="1">
      <c r="A63" s="259" t="str">
        <f>$A$30</f>
        <v>Other Funding ($1,000s)</v>
      </c>
      <c r="B63" s="260"/>
      <c r="C63" s="260"/>
      <c r="D63" s="260"/>
      <c r="E63" s="260"/>
      <c r="F63" s="261"/>
      <c r="G63" s="262"/>
      <c r="H63" s="262"/>
      <c r="I63" s="263"/>
    </row>
    <row r="64" spans="1:9">
      <c r="A64" s="68" t="s">
        <v>76</v>
      </c>
      <c r="B64" s="80" t="str">
        <f>B$9</f>
        <v>Prior</v>
      </c>
      <c r="C64" s="69" t="s">
        <v>177</v>
      </c>
      <c r="D64" s="69" t="s">
        <v>178</v>
      </c>
      <c r="E64" s="69" t="s">
        <v>179</v>
      </c>
      <c r="F64" s="69" t="s">
        <v>180</v>
      </c>
      <c r="G64" s="69" t="s">
        <v>181</v>
      </c>
      <c r="H64" s="69" t="s">
        <v>182</v>
      </c>
      <c r="I64" s="81" t="str">
        <f>I$9</f>
        <v>Total</v>
      </c>
    </row>
    <row r="65" spans="1:9" ht="13.5" customHeight="1">
      <c r="A65" s="82" t="s">
        <v>183</v>
      </c>
      <c r="B65" s="83"/>
      <c r="C65" s="83"/>
      <c r="D65" s="83"/>
      <c r="E65" s="83"/>
      <c r="F65" s="83"/>
      <c r="G65" s="83"/>
      <c r="H65" s="83"/>
      <c r="I65" s="84">
        <f>SUM($B$65:$H$65)</f>
        <v>0</v>
      </c>
    </row>
    <row r="66" spans="1:9">
      <c r="A66" s="85" t="s">
        <v>83</v>
      </c>
      <c r="B66" s="83"/>
      <c r="C66" s="83"/>
      <c r="D66" s="83"/>
      <c r="E66" s="83"/>
      <c r="F66" s="83"/>
      <c r="G66" s="83"/>
      <c r="H66" s="83"/>
      <c r="I66" s="84">
        <f>SUM($B$66:$H$66)</f>
        <v>0</v>
      </c>
    </row>
    <row r="67" spans="1:9">
      <c r="A67" s="85" t="s">
        <v>184</v>
      </c>
      <c r="B67" s="83"/>
      <c r="C67" s="83"/>
      <c r="D67" s="83"/>
      <c r="E67" s="83"/>
      <c r="F67" s="83"/>
      <c r="G67" s="83"/>
      <c r="H67" s="83"/>
      <c r="I67" s="84">
        <f>SUM($B$67:$H$67)</f>
        <v>0</v>
      </c>
    </row>
    <row r="68" spans="1:9">
      <c r="A68" s="85" t="s">
        <v>185</v>
      </c>
      <c r="B68" s="83"/>
      <c r="C68" s="83"/>
      <c r="D68" s="83"/>
      <c r="E68" s="83"/>
      <c r="F68" s="83"/>
      <c r="G68" s="83"/>
      <c r="H68" s="83"/>
      <c r="I68" s="84">
        <f>SUM($B$68:$H$68)</f>
        <v>0</v>
      </c>
    </row>
    <row r="69" spans="1:9">
      <c r="A69" s="85" t="s">
        <v>186</v>
      </c>
      <c r="B69" s="83"/>
      <c r="C69" s="83"/>
      <c r="D69" s="83"/>
      <c r="E69" s="83"/>
      <c r="F69" s="83"/>
      <c r="G69" s="83"/>
      <c r="H69" s="83"/>
      <c r="I69" s="84">
        <f>SUM($B$69:$H$69)</f>
        <v>0</v>
      </c>
    </row>
    <row r="70" spans="1:9">
      <c r="A70" s="82" t="s">
        <v>187</v>
      </c>
      <c r="B70" s="83"/>
      <c r="C70" s="83"/>
      <c r="D70" s="83"/>
      <c r="E70" s="83"/>
      <c r="F70" s="83"/>
      <c r="G70" s="83"/>
      <c r="H70" s="83"/>
      <c r="I70" s="84">
        <f>SUM($B$70:$H$70)</f>
        <v>0</v>
      </c>
    </row>
    <row r="71" spans="1:9">
      <c r="A71" s="86" t="s">
        <v>188</v>
      </c>
      <c r="B71" s="87">
        <f>SUM($B$65:$B$70)</f>
        <v>0</v>
      </c>
      <c r="C71" s="87">
        <f>SUM($C$65:$C$70)</f>
        <v>0</v>
      </c>
      <c r="D71" s="87">
        <f>SUM($D$65:$D$70)</f>
        <v>0</v>
      </c>
      <c r="E71" s="87">
        <f>SUM($E$65:$E$70)</f>
        <v>0</v>
      </c>
      <c r="F71" s="87">
        <f>SUM($F$65:$F$70)</f>
        <v>0</v>
      </c>
      <c r="G71" s="87">
        <f>SUM($G$65:$G$70)</f>
        <v>0</v>
      </c>
      <c r="H71" s="88">
        <f>SUM($H$65:$H$70)</f>
        <v>0</v>
      </c>
      <c r="I71" s="89">
        <f>SUM($B$71:$H$71)</f>
        <v>0</v>
      </c>
    </row>
    <row r="72" spans="1:9" ht="13.5" customHeight="1" thickBot="1">
      <c r="A72" s="90"/>
      <c r="I72" s="91"/>
    </row>
    <row r="73" spans="1:9">
      <c r="A73" s="79" t="s">
        <v>203</v>
      </c>
      <c r="B73" s="282"/>
      <c r="C73" s="283"/>
      <c r="D73" s="283"/>
      <c r="E73" s="283"/>
      <c r="F73" s="283"/>
      <c r="G73" s="283"/>
      <c r="H73" s="283"/>
      <c r="I73" s="284"/>
    </row>
    <row r="74" spans="1:9" ht="13.5" customHeight="1">
      <c r="A74" s="259" t="str">
        <f>$A$30</f>
        <v>Other Funding ($1,000s)</v>
      </c>
      <c r="B74" s="260"/>
      <c r="C74" s="260"/>
      <c r="D74" s="260"/>
      <c r="E74" s="260"/>
      <c r="F74" s="261" t="s">
        <v>204</v>
      </c>
      <c r="G74" s="262"/>
      <c r="H74" s="262"/>
      <c r="I74" s="263"/>
    </row>
    <row r="75" spans="1:9">
      <c r="A75" s="68" t="s">
        <v>76</v>
      </c>
      <c r="B75" s="80" t="str">
        <f>B$9</f>
        <v>Prior</v>
      </c>
      <c r="C75" s="69" t="s">
        <v>177</v>
      </c>
      <c r="D75" s="69" t="s">
        <v>178</v>
      </c>
      <c r="E75" s="69" t="s">
        <v>179</v>
      </c>
      <c r="F75" s="69" t="s">
        <v>180</v>
      </c>
      <c r="G75" s="69" t="s">
        <v>181</v>
      </c>
      <c r="H75" s="69" t="s">
        <v>182</v>
      </c>
      <c r="I75" s="81" t="str">
        <f>I$9</f>
        <v>Total</v>
      </c>
    </row>
    <row r="76" spans="1:9" ht="13.5" customHeight="1">
      <c r="A76" s="82" t="s">
        <v>183</v>
      </c>
      <c r="B76" s="83"/>
      <c r="C76" s="83"/>
      <c r="D76" s="83"/>
      <c r="E76" s="83"/>
      <c r="F76" s="83"/>
      <c r="G76" s="83"/>
      <c r="H76" s="83"/>
      <c r="I76" s="84">
        <f>SUM($B$76:$H$76)</f>
        <v>0</v>
      </c>
    </row>
    <row r="77" spans="1:9">
      <c r="A77" s="85" t="s">
        <v>83</v>
      </c>
      <c r="B77" s="83"/>
      <c r="C77" s="83"/>
      <c r="D77" s="83"/>
      <c r="E77" s="83"/>
      <c r="F77" s="83"/>
      <c r="G77" s="83"/>
      <c r="H77" s="83"/>
      <c r="I77" s="84">
        <f>SUM($B$77:$H$77)</f>
        <v>0</v>
      </c>
    </row>
    <row r="78" spans="1:9">
      <c r="A78" s="85" t="s">
        <v>184</v>
      </c>
      <c r="B78" s="83"/>
      <c r="C78" s="83"/>
      <c r="D78" s="83"/>
      <c r="E78" s="83"/>
      <c r="F78" s="83"/>
      <c r="G78" s="83"/>
      <c r="H78" s="83"/>
      <c r="I78" s="84">
        <f>SUM($B$78:$H$78)</f>
        <v>0</v>
      </c>
    </row>
    <row r="79" spans="1:9">
      <c r="A79" s="85" t="s">
        <v>185</v>
      </c>
      <c r="B79" s="83"/>
      <c r="C79" s="83"/>
      <c r="D79" s="83"/>
      <c r="E79" s="83"/>
      <c r="F79" s="83"/>
      <c r="G79" s="83"/>
      <c r="H79" s="83"/>
      <c r="I79" s="84">
        <f>SUM($B$79:$H$79)</f>
        <v>0</v>
      </c>
    </row>
    <row r="80" spans="1:9">
      <c r="A80" s="85" t="s">
        <v>186</v>
      </c>
      <c r="B80" s="83"/>
      <c r="C80" s="83"/>
      <c r="D80" s="83"/>
      <c r="E80" s="83"/>
      <c r="F80" s="83"/>
      <c r="G80" s="83"/>
      <c r="H80" s="83"/>
      <c r="I80" s="84">
        <f>SUM($B$80:$H$80)</f>
        <v>0</v>
      </c>
    </row>
    <row r="81" spans="1:9">
      <c r="A81" s="82" t="s">
        <v>187</v>
      </c>
      <c r="B81" s="83"/>
      <c r="C81" s="83"/>
      <c r="D81" s="83"/>
      <c r="E81" s="83"/>
      <c r="F81" s="83"/>
      <c r="G81" s="83"/>
      <c r="H81" s="83"/>
      <c r="I81" s="84">
        <f>SUM($B$81:$H$81)</f>
        <v>0</v>
      </c>
    </row>
    <row r="82" spans="1:9">
      <c r="A82" s="86" t="s">
        <v>188</v>
      </c>
      <c r="B82" s="87">
        <f>SUM($B$76:$B$81)</f>
        <v>0</v>
      </c>
      <c r="C82" s="87">
        <f>SUM($C$76:$C$81)</f>
        <v>0</v>
      </c>
      <c r="D82" s="87">
        <f>SUM($D$76:$D$81)</f>
        <v>0</v>
      </c>
      <c r="E82" s="87">
        <f>SUM($E$76:$E$81)</f>
        <v>0</v>
      </c>
      <c r="F82" s="87">
        <f>SUM($F$76:$F$81)</f>
        <v>0</v>
      </c>
      <c r="G82" s="87">
        <f>SUM($G$76:$G$81)</f>
        <v>0</v>
      </c>
      <c r="H82" s="88">
        <f>SUM($H$76:$H$81)</f>
        <v>0</v>
      </c>
      <c r="I82" s="89">
        <f>SUM($B$82:$H$82)</f>
        <v>0</v>
      </c>
    </row>
    <row r="83" spans="1:9" ht="13.5" customHeight="1" thickBot="1">
      <c r="A83" s="90"/>
      <c r="I83" s="91"/>
    </row>
    <row r="84" spans="1:9">
      <c r="A84" s="79" t="s">
        <v>205</v>
      </c>
      <c r="B84" s="282"/>
      <c r="C84" s="283"/>
      <c r="D84" s="283"/>
      <c r="E84" s="283"/>
      <c r="F84" s="283"/>
      <c r="G84" s="283"/>
      <c r="H84" s="283"/>
      <c r="I84" s="284"/>
    </row>
    <row r="85" spans="1:9" ht="13.5" customHeight="1">
      <c r="A85" s="259" t="str">
        <f>$A$30</f>
        <v>Other Funding ($1,000s)</v>
      </c>
      <c r="B85" s="260"/>
      <c r="C85" s="260"/>
      <c r="D85" s="260"/>
      <c r="E85" s="260"/>
      <c r="F85" s="261" t="s">
        <v>204</v>
      </c>
      <c r="G85" s="262"/>
      <c r="H85" s="262"/>
      <c r="I85" s="263"/>
    </row>
    <row r="86" spans="1:9">
      <c r="A86" s="68" t="s">
        <v>76</v>
      </c>
      <c r="B86" s="80" t="str">
        <f>B$9</f>
        <v>Prior</v>
      </c>
      <c r="C86" s="69" t="s">
        <v>177</v>
      </c>
      <c r="D86" s="69" t="s">
        <v>178</v>
      </c>
      <c r="E86" s="69" t="s">
        <v>179</v>
      </c>
      <c r="F86" s="69" t="s">
        <v>180</v>
      </c>
      <c r="G86" s="69" t="s">
        <v>181</v>
      </c>
      <c r="H86" s="69" t="s">
        <v>182</v>
      </c>
      <c r="I86" s="81" t="str">
        <f>I$9</f>
        <v>Total</v>
      </c>
    </row>
    <row r="87" spans="1:9" ht="13.5" customHeight="1">
      <c r="A87" s="82" t="s">
        <v>183</v>
      </c>
      <c r="B87" s="83"/>
      <c r="C87" s="83"/>
      <c r="D87" s="83"/>
      <c r="E87" s="83"/>
      <c r="F87" s="83"/>
      <c r="G87" s="83"/>
      <c r="H87" s="83"/>
      <c r="I87" s="84">
        <f>SUM($B$87:$H$87)</f>
        <v>0</v>
      </c>
    </row>
    <row r="88" spans="1:9">
      <c r="A88" s="85" t="s">
        <v>83</v>
      </c>
      <c r="B88" s="83"/>
      <c r="C88" s="83"/>
      <c r="D88" s="83"/>
      <c r="E88" s="83"/>
      <c r="F88" s="83"/>
      <c r="G88" s="83"/>
      <c r="H88" s="83"/>
      <c r="I88" s="84">
        <f>SUM($B$88:$H$88)</f>
        <v>0</v>
      </c>
    </row>
    <row r="89" spans="1:9">
      <c r="A89" s="85" t="s">
        <v>184</v>
      </c>
      <c r="B89" s="83"/>
      <c r="C89" s="83"/>
      <c r="D89" s="83"/>
      <c r="E89" s="83"/>
      <c r="F89" s="83"/>
      <c r="G89" s="83"/>
      <c r="H89" s="83"/>
      <c r="I89" s="84">
        <f>SUM($B$89:$H$89)</f>
        <v>0</v>
      </c>
    </row>
    <row r="90" spans="1:9">
      <c r="A90" s="85" t="s">
        <v>185</v>
      </c>
      <c r="B90" s="83"/>
      <c r="C90" s="83"/>
      <c r="D90" s="83"/>
      <c r="E90" s="83"/>
      <c r="F90" s="83"/>
      <c r="G90" s="83"/>
      <c r="H90" s="83"/>
      <c r="I90" s="84">
        <f>SUM($B$90:$H$90)</f>
        <v>0</v>
      </c>
    </row>
    <row r="91" spans="1:9">
      <c r="A91" s="85" t="s">
        <v>186</v>
      </c>
      <c r="B91" s="83"/>
      <c r="C91" s="83"/>
      <c r="D91" s="83"/>
      <c r="E91" s="83"/>
      <c r="F91" s="83"/>
      <c r="G91" s="83"/>
      <c r="H91" s="83"/>
      <c r="I91" s="84">
        <f>SUM($B$91:$H$91)</f>
        <v>0</v>
      </c>
    </row>
    <row r="92" spans="1:9">
      <c r="A92" s="82" t="s">
        <v>187</v>
      </c>
      <c r="B92" s="83"/>
      <c r="C92" s="83"/>
      <c r="D92" s="83"/>
      <c r="E92" s="83"/>
      <c r="F92" s="83"/>
      <c r="G92" s="83"/>
      <c r="H92" s="83"/>
      <c r="I92" s="84">
        <f>SUM($B$92:$H$92)</f>
        <v>0</v>
      </c>
    </row>
    <row r="93" spans="1:9">
      <c r="A93" s="86" t="s">
        <v>188</v>
      </c>
      <c r="B93" s="87">
        <f>SUM($B$87:$B$92)</f>
        <v>0</v>
      </c>
      <c r="C93" s="87">
        <f>SUM($C$87:$C$92)</f>
        <v>0</v>
      </c>
      <c r="D93" s="87">
        <f>SUM($D$87:$D$92)</f>
        <v>0</v>
      </c>
      <c r="E93" s="87">
        <f>SUM($E$87:$E$92)</f>
        <v>0</v>
      </c>
      <c r="F93" s="87">
        <f>SUM($F$87:$F$92)</f>
        <v>0</v>
      </c>
      <c r="G93" s="87">
        <f>SUM($G$87:$G$92)</f>
        <v>0</v>
      </c>
      <c r="H93" s="88">
        <f>SUM($H$87:$H$92)</f>
        <v>0</v>
      </c>
      <c r="I93" s="89">
        <f>SUM($B$93:$H$93)</f>
        <v>0</v>
      </c>
    </row>
    <row r="94" spans="1:9" ht="13.5" customHeight="1" thickBot="1">
      <c r="A94" s="90"/>
      <c r="I94" s="91"/>
    </row>
    <row r="95" spans="1:9">
      <c r="A95" s="79" t="s">
        <v>206</v>
      </c>
      <c r="B95" s="282"/>
      <c r="C95" s="283"/>
      <c r="D95" s="283"/>
      <c r="E95" s="283"/>
      <c r="F95" s="283"/>
      <c r="G95" s="283"/>
      <c r="H95" s="283"/>
      <c r="I95" s="284"/>
    </row>
    <row r="96" spans="1:9" ht="13.5" customHeight="1">
      <c r="A96" s="259" t="str">
        <f>$A$30</f>
        <v>Other Funding ($1,000s)</v>
      </c>
      <c r="B96" s="260"/>
      <c r="C96" s="260"/>
      <c r="D96" s="260"/>
      <c r="E96" s="260"/>
      <c r="F96" s="261" t="s">
        <v>204</v>
      </c>
      <c r="G96" s="262"/>
      <c r="H96" s="262"/>
      <c r="I96" s="263"/>
    </row>
    <row r="97" spans="1:9">
      <c r="A97" s="68" t="s">
        <v>76</v>
      </c>
      <c r="B97" s="80" t="str">
        <f>B$9</f>
        <v>Prior</v>
      </c>
      <c r="C97" s="69" t="s">
        <v>177</v>
      </c>
      <c r="D97" s="69" t="s">
        <v>178</v>
      </c>
      <c r="E97" s="69" t="s">
        <v>179</v>
      </c>
      <c r="F97" s="69" t="s">
        <v>180</v>
      </c>
      <c r="G97" s="69" t="s">
        <v>181</v>
      </c>
      <c r="H97" s="69" t="s">
        <v>182</v>
      </c>
      <c r="I97" s="81" t="str">
        <f>I$9</f>
        <v>Total</v>
      </c>
    </row>
    <row r="98" spans="1:9" ht="13.5" customHeight="1">
      <c r="A98" s="82" t="s">
        <v>183</v>
      </c>
      <c r="B98" s="83"/>
      <c r="C98" s="83"/>
      <c r="D98" s="83"/>
      <c r="E98" s="83"/>
      <c r="F98" s="83"/>
      <c r="G98" s="83"/>
      <c r="H98" s="83"/>
      <c r="I98" s="84">
        <f>SUM($B$98:$H$98)</f>
        <v>0</v>
      </c>
    </row>
    <row r="99" spans="1:9">
      <c r="A99" s="85" t="s">
        <v>83</v>
      </c>
      <c r="B99" s="83"/>
      <c r="C99" s="83"/>
      <c r="D99" s="83"/>
      <c r="E99" s="83"/>
      <c r="F99" s="83"/>
      <c r="G99" s="83"/>
      <c r="H99" s="83"/>
      <c r="I99" s="84">
        <f>SUM($B$99:$H$99)</f>
        <v>0</v>
      </c>
    </row>
    <row r="100" spans="1:9">
      <c r="A100" s="85" t="s">
        <v>184</v>
      </c>
      <c r="B100" s="83"/>
      <c r="C100" s="83"/>
      <c r="D100" s="83"/>
      <c r="E100" s="83"/>
      <c r="F100" s="83"/>
      <c r="G100" s="83"/>
      <c r="H100" s="83"/>
      <c r="I100" s="84">
        <f>SUM($B$100:$H$100)</f>
        <v>0</v>
      </c>
    </row>
    <row r="101" spans="1:9">
      <c r="A101" s="85" t="s">
        <v>185</v>
      </c>
      <c r="B101" s="83"/>
      <c r="C101" s="83"/>
      <c r="D101" s="83"/>
      <c r="E101" s="83"/>
      <c r="F101" s="83"/>
      <c r="G101" s="83"/>
      <c r="H101" s="83"/>
      <c r="I101" s="84">
        <f>SUM($B$101:$H$101)</f>
        <v>0</v>
      </c>
    </row>
    <row r="102" spans="1:9">
      <c r="A102" s="85" t="s">
        <v>186</v>
      </c>
      <c r="B102" s="83"/>
      <c r="C102" s="83"/>
      <c r="D102" s="83"/>
      <c r="E102" s="83"/>
      <c r="F102" s="83"/>
      <c r="G102" s="83"/>
      <c r="H102" s="83"/>
      <c r="I102" s="84">
        <f>SUM($B$102:$H$102)</f>
        <v>0</v>
      </c>
    </row>
    <row r="103" spans="1:9">
      <c r="A103" s="82" t="s">
        <v>187</v>
      </c>
      <c r="B103" s="83"/>
      <c r="C103" s="83"/>
      <c r="D103" s="83"/>
      <c r="E103" s="83"/>
      <c r="F103" s="83"/>
      <c r="G103" s="83"/>
      <c r="H103" s="83"/>
      <c r="I103" s="84">
        <f>SUM($B$103:$H$103)</f>
        <v>0</v>
      </c>
    </row>
    <row r="104" spans="1:9">
      <c r="A104" s="86" t="s">
        <v>188</v>
      </c>
      <c r="B104" s="87">
        <f>SUM($B$98:$B$103)</f>
        <v>0</v>
      </c>
      <c r="C104" s="87">
        <f>SUM($C$98:$C$103)</f>
        <v>0</v>
      </c>
      <c r="D104" s="87">
        <f>SUM($D$98:$D$103)</f>
        <v>0</v>
      </c>
      <c r="E104" s="87">
        <f>SUM($E$98:$E$103)</f>
        <v>0</v>
      </c>
      <c r="F104" s="87">
        <f>SUM($F$98:$F$103)</f>
        <v>0</v>
      </c>
      <c r="G104" s="87">
        <f>SUM($G$98:$G$103)</f>
        <v>0</v>
      </c>
      <c r="H104" s="88">
        <f>SUM($H$98:$H$103)</f>
        <v>0</v>
      </c>
      <c r="I104" s="89">
        <f>SUM($B$104:$H$104)</f>
        <v>0</v>
      </c>
    </row>
    <row r="105" spans="1:9" ht="13.5" customHeight="1">
      <c r="A105" s="90"/>
      <c r="I105" s="91"/>
    </row>
  </sheetData>
  <protectedRanges>
    <protectedRange sqref="B98:H103" name="Range8"/>
    <protectedRange sqref="B76:H81" name="Range6"/>
    <protectedRange sqref="B54:H59" name="Range4"/>
    <protectedRange sqref="B32:H37" name="Range2"/>
    <protectedRange sqref="B21:H26" name="Range1"/>
    <protectedRange sqref="B43:H48" name="Range3"/>
    <protectedRange sqref="B65:H70" name="Range5"/>
    <protectedRange sqref="B87:H92" name="Range7"/>
  </protectedRanges>
  <mergeCells count="34">
    <mergeCell ref="B18:I18"/>
    <mergeCell ref="A19:I19"/>
    <mergeCell ref="A30:E30"/>
    <mergeCell ref="F30:I30"/>
    <mergeCell ref="B51:I51"/>
    <mergeCell ref="B40:I40"/>
    <mergeCell ref="A96:E96"/>
    <mergeCell ref="F96:I96"/>
    <mergeCell ref="B95:I95"/>
    <mergeCell ref="B84:I84"/>
    <mergeCell ref="A41:E41"/>
    <mergeCell ref="F41:I41"/>
    <mergeCell ref="A52:E52"/>
    <mergeCell ref="F52:I52"/>
    <mergeCell ref="A63:E63"/>
    <mergeCell ref="F63:I63"/>
    <mergeCell ref="B73:I73"/>
    <mergeCell ref="B62:I62"/>
    <mergeCell ref="A1:X1"/>
    <mergeCell ref="A2:X2"/>
    <mergeCell ref="A74:E74"/>
    <mergeCell ref="F74:I74"/>
    <mergeCell ref="A85:E85"/>
    <mergeCell ref="F85:I85"/>
    <mergeCell ref="B5:C5"/>
    <mergeCell ref="A8:I8"/>
    <mergeCell ref="B6:C6"/>
    <mergeCell ref="B3:I3"/>
    <mergeCell ref="B4:I4"/>
    <mergeCell ref="D5:F5"/>
    <mergeCell ref="D6:F6"/>
    <mergeCell ref="G5:H5"/>
    <mergeCell ref="B29:I29"/>
    <mergeCell ref="G6:H6"/>
  </mergeCells>
  <dataValidations count="1">
    <dataValidation type="whole" operator="greaterThanOrEqual" allowBlank="1" showInputMessage="1" showErrorMessage="1" errorTitle="Incorrect Data Entered" error="You can only enter whole number values into this cell." sqref="B87:H92 B65:H70 B43:H48 B54:H59 B21:H26 B32:H37 B76:H81 B98:H103" xr:uid="{00000000-0002-0000-0100-000000000000}">
      <formula1>-999999</formula1>
    </dataValidation>
  </dataValidations>
  <printOptions horizontalCentered="1"/>
  <pageMargins left="0.5" right="0.5" top="0.25" bottom="0.5" header="0.25" footer="0.5"/>
  <pageSetup fitToHeight="5" orientation="portrait" useFirstPageNumber="1" r:id="rId1"/>
  <headerFooter alignWithMargins="0"/>
  <rowBreaks count="1" manualBreakCount="1">
    <brk id="49"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44DC-D50C-445D-9613-A448C704A0BB}">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8"/>
  <sheetViews>
    <sheetView zoomScaleNormal="100" workbookViewId="0"/>
  </sheetViews>
  <sheetFormatPr defaultRowHeight="12.75"/>
  <cols>
    <col min="1" max="1" width="19.42578125" bestFit="1" customWidth="1"/>
    <col min="2" max="2" width="10.140625" bestFit="1" customWidth="1"/>
    <col min="3" max="3" width="46" bestFit="1" customWidth="1"/>
    <col min="4" max="4" width="11" bestFit="1" customWidth="1"/>
    <col min="6" max="6" width="16.7109375" bestFit="1" customWidth="1"/>
    <col min="7" max="7" width="65.28515625" bestFit="1" customWidth="1"/>
  </cols>
  <sheetData>
    <row r="1" spans="1:8" ht="15" customHeight="1">
      <c r="A1" s="1" t="s">
        <v>207</v>
      </c>
      <c r="B1" s="2" t="s">
        <v>208</v>
      </c>
      <c r="C1" s="2" t="s">
        <v>209</v>
      </c>
      <c r="D1" s="1" t="s">
        <v>210</v>
      </c>
      <c r="F1" s="2" t="s">
        <v>211</v>
      </c>
      <c r="G1" s="2" t="s">
        <v>212</v>
      </c>
      <c r="H1" s="2" t="s">
        <v>208</v>
      </c>
    </row>
    <row r="2" spans="1:8" ht="14.25" customHeight="1">
      <c r="A2" s="3" t="s">
        <v>213</v>
      </c>
      <c r="B2" t="s">
        <v>214</v>
      </c>
      <c r="C2" t="s">
        <v>215</v>
      </c>
      <c r="D2" s="4" t="s">
        <v>176</v>
      </c>
      <c r="F2" t="s">
        <v>216</v>
      </c>
      <c r="G2" t="s">
        <v>217</v>
      </c>
      <c r="H2" t="s">
        <v>216</v>
      </c>
    </row>
    <row r="3" spans="1:8" ht="14.25" customHeight="1">
      <c r="A3" s="3" t="s">
        <v>218</v>
      </c>
      <c r="B3" t="s">
        <v>216</v>
      </c>
      <c r="C3" t="s">
        <v>219</v>
      </c>
      <c r="D3" s="4" t="s">
        <v>220</v>
      </c>
      <c r="F3" t="s">
        <v>221</v>
      </c>
      <c r="G3" t="s">
        <v>222</v>
      </c>
      <c r="H3" t="s">
        <v>223</v>
      </c>
    </row>
    <row r="4" spans="1:8" ht="14.25" customHeight="1">
      <c r="A4" s="3" t="s">
        <v>224</v>
      </c>
      <c r="B4" t="s">
        <v>225</v>
      </c>
      <c r="C4" t="s">
        <v>226</v>
      </c>
      <c r="D4" s="4" t="s">
        <v>227</v>
      </c>
      <c r="F4" t="s">
        <v>228</v>
      </c>
      <c r="G4" t="s">
        <v>229</v>
      </c>
      <c r="H4" t="s">
        <v>230</v>
      </c>
    </row>
    <row r="5" spans="1:8" ht="14.25" customHeight="1">
      <c r="A5" s="3" t="s">
        <v>216</v>
      </c>
      <c r="B5" t="s">
        <v>230</v>
      </c>
      <c r="C5" t="s">
        <v>231</v>
      </c>
      <c r="D5" s="4" t="s">
        <v>232</v>
      </c>
      <c r="F5" t="s">
        <v>233</v>
      </c>
      <c r="G5" t="s">
        <v>234</v>
      </c>
      <c r="H5" t="s">
        <v>235</v>
      </c>
    </row>
    <row r="6" spans="1:8" ht="14.25" customHeight="1">
      <c r="A6" s="3" t="s">
        <v>228</v>
      </c>
      <c r="B6" t="s">
        <v>236</v>
      </c>
      <c r="C6" t="s">
        <v>237</v>
      </c>
      <c r="D6" s="4" t="s">
        <v>238</v>
      </c>
      <c r="F6" t="s">
        <v>239</v>
      </c>
      <c r="G6" t="s">
        <v>240</v>
      </c>
      <c r="H6" t="s">
        <v>241</v>
      </c>
    </row>
    <row r="7" spans="1:8" ht="14.25" customHeight="1">
      <c r="A7" s="3" t="s">
        <v>197</v>
      </c>
      <c r="B7" t="s">
        <v>242</v>
      </c>
      <c r="C7" t="s">
        <v>243</v>
      </c>
      <c r="D7" s="4" t="s">
        <v>244</v>
      </c>
      <c r="F7" t="s">
        <v>245</v>
      </c>
      <c r="G7" t="s">
        <v>246</v>
      </c>
      <c r="H7" t="s">
        <v>247</v>
      </c>
    </row>
    <row r="8" spans="1:8" ht="14.25" customHeight="1">
      <c r="A8" s="3" t="s">
        <v>245</v>
      </c>
      <c r="B8" t="s">
        <v>248</v>
      </c>
      <c r="C8" t="s">
        <v>249</v>
      </c>
      <c r="D8" s="4" t="s">
        <v>250</v>
      </c>
      <c r="F8" t="s">
        <v>251</v>
      </c>
      <c r="G8" t="s">
        <v>252</v>
      </c>
      <c r="H8" t="s">
        <v>253</v>
      </c>
    </row>
    <row r="9" spans="1:8" ht="14.25" customHeight="1">
      <c r="A9" s="3" t="s">
        <v>221</v>
      </c>
      <c r="B9" t="s">
        <v>254</v>
      </c>
      <c r="C9" t="s">
        <v>255</v>
      </c>
      <c r="D9" s="4" t="s">
        <v>256</v>
      </c>
      <c r="F9" t="s">
        <v>257</v>
      </c>
      <c r="G9" t="s">
        <v>258</v>
      </c>
      <c r="H9" t="s">
        <v>253</v>
      </c>
    </row>
    <row r="10" spans="1:8" ht="14.25" customHeight="1">
      <c r="A10" s="3" t="s">
        <v>233</v>
      </c>
      <c r="B10" t="s">
        <v>259</v>
      </c>
      <c r="C10" t="s">
        <v>260</v>
      </c>
      <c r="D10" s="4" t="s">
        <v>261</v>
      </c>
      <c r="F10" t="s">
        <v>218</v>
      </c>
      <c r="G10" t="s">
        <v>262</v>
      </c>
      <c r="H10" t="s">
        <v>263</v>
      </c>
    </row>
    <row r="11" spans="1:8" ht="14.25" customHeight="1">
      <c r="A11" s="3" t="s">
        <v>239</v>
      </c>
      <c r="B11" t="s">
        <v>253</v>
      </c>
      <c r="C11" t="s">
        <v>264</v>
      </c>
      <c r="D11" s="4" t="s">
        <v>265</v>
      </c>
      <c r="F11" t="s">
        <v>218</v>
      </c>
      <c r="G11" t="s">
        <v>266</v>
      </c>
      <c r="H11" t="s">
        <v>267</v>
      </c>
    </row>
    <row r="12" spans="1:8" ht="14.25" customHeight="1">
      <c r="A12" s="3" t="s">
        <v>251</v>
      </c>
      <c r="B12" t="s">
        <v>247</v>
      </c>
      <c r="C12" t="s">
        <v>268</v>
      </c>
      <c r="D12" s="4"/>
      <c r="F12" t="s">
        <v>218</v>
      </c>
      <c r="G12" t="s">
        <v>269</v>
      </c>
      <c r="H12" t="s">
        <v>267</v>
      </c>
    </row>
    <row r="13" spans="1:8" ht="14.25" customHeight="1">
      <c r="A13" s="3" t="s">
        <v>257</v>
      </c>
      <c r="B13" t="s">
        <v>270</v>
      </c>
      <c r="C13" t="s">
        <v>271</v>
      </c>
      <c r="D13" s="4"/>
      <c r="F13" t="s">
        <v>218</v>
      </c>
      <c r="G13" t="s">
        <v>272</v>
      </c>
      <c r="H13" t="s">
        <v>267</v>
      </c>
    </row>
    <row r="14" spans="1:8" ht="14.25" customHeight="1">
      <c r="A14" s="3" t="s">
        <v>273</v>
      </c>
      <c r="B14" t="s">
        <v>274</v>
      </c>
      <c r="C14" t="s">
        <v>275</v>
      </c>
      <c r="F14" t="s">
        <v>276</v>
      </c>
      <c r="G14" t="s">
        <v>277</v>
      </c>
      <c r="H14" t="s">
        <v>236</v>
      </c>
    </row>
    <row r="15" spans="1:8" ht="14.25" customHeight="1">
      <c r="A15" s="3" t="s">
        <v>278</v>
      </c>
      <c r="B15" t="s">
        <v>267</v>
      </c>
      <c r="C15" t="s">
        <v>279</v>
      </c>
      <c r="F15" t="s">
        <v>224</v>
      </c>
      <c r="G15" t="s">
        <v>280</v>
      </c>
      <c r="H15" t="s">
        <v>259</v>
      </c>
    </row>
    <row r="16" spans="1:8" ht="14.25" customHeight="1">
      <c r="A16" s="3" t="s">
        <v>281</v>
      </c>
      <c r="B16" t="s">
        <v>282</v>
      </c>
      <c r="C16" t="s">
        <v>283</v>
      </c>
      <c r="F16" t="s">
        <v>224</v>
      </c>
      <c r="G16" t="s">
        <v>284</v>
      </c>
      <c r="H16" t="s">
        <v>285</v>
      </c>
    </row>
    <row r="17" spans="1:8" ht="14.25" customHeight="1">
      <c r="A17" s="3" t="s">
        <v>286</v>
      </c>
      <c r="B17" t="s">
        <v>287</v>
      </c>
      <c r="C17" t="s">
        <v>288</v>
      </c>
      <c r="F17" t="s">
        <v>224</v>
      </c>
      <c r="G17" t="s">
        <v>289</v>
      </c>
      <c r="H17" t="s">
        <v>290</v>
      </c>
    </row>
    <row r="18" spans="1:8" ht="14.25" customHeight="1">
      <c r="A18" s="3" t="s">
        <v>291</v>
      </c>
      <c r="B18" t="s">
        <v>292</v>
      </c>
      <c r="C18" t="s">
        <v>293</v>
      </c>
      <c r="F18" t="s">
        <v>224</v>
      </c>
      <c r="G18" t="s">
        <v>294</v>
      </c>
      <c r="H18" t="s">
        <v>270</v>
      </c>
    </row>
    <row r="19" spans="1:8">
      <c r="A19" t="s">
        <v>295</v>
      </c>
      <c r="B19" t="s">
        <v>296</v>
      </c>
      <c r="C19" t="s">
        <v>297</v>
      </c>
      <c r="F19" t="s">
        <v>298</v>
      </c>
      <c r="G19" t="s">
        <v>299</v>
      </c>
      <c r="H19" t="s">
        <v>242</v>
      </c>
    </row>
    <row r="20" spans="1:8">
      <c r="B20" t="s">
        <v>223</v>
      </c>
      <c r="C20" t="s">
        <v>300</v>
      </c>
      <c r="F20" t="s">
        <v>301</v>
      </c>
      <c r="G20" t="s">
        <v>302</v>
      </c>
      <c r="H20" t="s">
        <v>303</v>
      </c>
    </row>
    <row r="21" spans="1:8">
      <c r="B21" t="s">
        <v>290</v>
      </c>
      <c r="C21" t="s">
        <v>304</v>
      </c>
      <c r="F21" t="s">
        <v>305</v>
      </c>
      <c r="G21" t="s">
        <v>306</v>
      </c>
      <c r="H21" t="s">
        <v>307</v>
      </c>
    </row>
    <row r="22" spans="1:8">
      <c r="B22" t="s">
        <v>308</v>
      </c>
      <c r="C22" t="s">
        <v>309</v>
      </c>
      <c r="F22" t="s">
        <v>310</v>
      </c>
      <c r="G22" t="s">
        <v>311</v>
      </c>
      <c r="H22" t="s">
        <v>312</v>
      </c>
    </row>
    <row r="23" spans="1:8">
      <c r="B23" t="s">
        <v>313</v>
      </c>
      <c r="C23" t="s">
        <v>314</v>
      </c>
      <c r="F23" t="s">
        <v>315</v>
      </c>
      <c r="G23" t="s">
        <v>316</v>
      </c>
      <c r="H23" t="s">
        <v>292</v>
      </c>
    </row>
    <row r="24" spans="1:8">
      <c r="B24" t="s">
        <v>317</v>
      </c>
      <c r="C24" t="s">
        <v>318</v>
      </c>
      <c r="F24" t="s">
        <v>273</v>
      </c>
      <c r="G24" t="s">
        <v>319</v>
      </c>
      <c r="H24" t="s">
        <v>320</v>
      </c>
    </row>
    <row r="25" spans="1:8">
      <c r="B25" t="s">
        <v>321</v>
      </c>
      <c r="C25" t="s">
        <v>322</v>
      </c>
      <c r="F25" t="s">
        <v>273</v>
      </c>
      <c r="G25" t="s">
        <v>323</v>
      </c>
      <c r="H25" t="s">
        <v>320</v>
      </c>
    </row>
    <row r="26" spans="1:8">
      <c r="B26" t="s">
        <v>324</v>
      </c>
      <c r="C26" t="s">
        <v>325</v>
      </c>
      <c r="F26" t="s">
        <v>273</v>
      </c>
      <c r="G26" t="s">
        <v>326</v>
      </c>
      <c r="H26" t="s">
        <v>320</v>
      </c>
    </row>
    <row r="27" spans="1:8">
      <c r="F27" t="s">
        <v>273</v>
      </c>
      <c r="G27" t="s">
        <v>217</v>
      </c>
      <c r="H27" t="s">
        <v>320</v>
      </c>
    </row>
    <row r="28" spans="1:8">
      <c r="F28" t="s">
        <v>273</v>
      </c>
      <c r="G28" t="s">
        <v>327</v>
      </c>
      <c r="H28" t="s">
        <v>320</v>
      </c>
    </row>
    <row r="29" spans="1:8">
      <c r="F29" t="s">
        <v>273</v>
      </c>
      <c r="G29" t="s">
        <v>328</v>
      </c>
      <c r="H29" t="s">
        <v>320</v>
      </c>
    </row>
    <row r="30" spans="1:8">
      <c r="F30" t="s">
        <v>278</v>
      </c>
      <c r="G30" t="s">
        <v>329</v>
      </c>
      <c r="H30" t="s">
        <v>296</v>
      </c>
    </row>
    <row r="31" spans="1:8">
      <c r="F31" t="s">
        <v>278</v>
      </c>
      <c r="G31" t="s">
        <v>330</v>
      </c>
      <c r="H31" t="s">
        <v>223</v>
      </c>
    </row>
    <row r="32" spans="1:8">
      <c r="F32" t="s">
        <v>278</v>
      </c>
      <c r="G32" t="s">
        <v>331</v>
      </c>
      <c r="H32" t="s">
        <v>274</v>
      </c>
    </row>
    <row r="33" spans="6:8">
      <c r="F33" t="s">
        <v>278</v>
      </c>
      <c r="G33" t="s">
        <v>332</v>
      </c>
      <c r="H33" t="s">
        <v>274</v>
      </c>
    </row>
    <row r="34" spans="6:8">
      <c r="F34" t="s">
        <v>278</v>
      </c>
      <c r="G34" t="s">
        <v>333</v>
      </c>
      <c r="H34" t="s">
        <v>253</v>
      </c>
    </row>
    <row r="35" spans="6:8">
      <c r="F35" t="s">
        <v>213</v>
      </c>
      <c r="G35" t="s">
        <v>334</v>
      </c>
      <c r="H35" t="s">
        <v>253</v>
      </c>
    </row>
    <row r="36" spans="6:8">
      <c r="F36" t="s">
        <v>213</v>
      </c>
      <c r="G36" t="s">
        <v>335</v>
      </c>
      <c r="H36" t="s">
        <v>253</v>
      </c>
    </row>
    <row r="37" spans="6:8">
      <c r="F37" t="s">
        <v>213</v>
      </c>
      <c r="G37" t="s">
        <v>336</v>
      </c>
      <c r="H37" t="s">
        <v>253</v>
      </c>
    </row>
    <row r="38" spans="6:8">
      <c r="F38" t="s">
        <v>213</v>
      </c>
      <c r="G38" t="s">
        <v>337</v>
      </c>
      <c r="H38" t="s">
        <v>253</v>
      </c>
    </row>
    <row r="39" spans="6:8">
      <c r="F39" t="s">
        <v>213</v>
      </c>
      <c r="G39" t="s">
        <v>338</v>
      </c>
      <c r="H39" t="s">
        <v>308</v>
      </c>
    </row>
    <row r="40" spans="6:8">
      <c r="F40" t="s">
        <v>213</v>
      </c>
      <c r="G40" t="s">
        <v>339</v>
      </c>
      <c r="H40" t="s">
        <v>253</v>
      </c>
    </row>
    <row r="41" spans="6:8">
      <c r="F41" t="s">
        <v>213</v>
      </c>
      <c r="G41" t="s">
        <v>340</v>
      </c>
      <c r="H41" t="s">
        <v>267</v>
      </c>
    </row>
    <row r="42" spans="6:8">
      <c r="F42" t="s">
        <v>213</v>
      </c>
      <c r="G42" t="s">
        <v>341</v>
      </c>
      <c r="H42" t="s">
        <v>267</v>
      </c>
    </row>
    <row r="43" spans="6:8">
      <c r="F43" t="s">
        <v>213</v>
      </c>
      <c r="G43" t="s">
        <v>342</v>
      </c>
      <c r="H43" t="s">
        <v>267</v>
      </c>
    </row>
    <row r="44" spans="6:8">
      <c r="F44" t="s">
        <v>213</v>
      </c>
      <c r="G44" t="s">
        <v>343</v>
      </c>
      <c r="H44" t="s">
        <v>267</v>
      </c>
    </row>
    <row r="45" spans="6:8">
      <c r="F45" t="s">
        <v>213</v>
      </c>
      <c r="G45" t="s">
        <v>344</v>
      </c>
      <c r="H45" t="s">
        <v>267</v>
      </c>
    </row>
    <row r="46" spans="6:8">
      <c r="F46" t="s">
        <v>197</v>
      </c>
      <c r="G46" t="s">
        <v>326</v>
      </c>
      <c r="H46" t="s">
        <v>285</v>
      </c>
    </row>
    <row r="47" spans="6:8">
      <c r="F47" t="s">
        <v>281</v>
      </c>
      <c r="G47" t="s">
        <v>345</v>
      </c>
      <c r="H47" t="s">
        <v>248</v>
      </c>
    </row>
    <row r="48" spans="6:8">
      <c r="F48" t="s">
        <v>281</v>
      </c>
      <c r="G48" t="s">
        <v>346</v>
      </c>
      <c r="H48" t="s">
        <v>287</v>
      </c>
    </row>
    <row r="49" spans="6:8">
      <c r="F49" t="s">
        <v>281</v>
      </c>
      <c r="G49" t="s">
        <v>347</v>
      </c>
      <c r="H49" t="s">
        <v>324</v>
      </c>
    </row>
    <row r="50" spans="6:8">
      <c r="F50" t="s">
        <v>281</v>
      </c>
      <c r="G50" t="s">
        <v>348</v>
      </c>
      <c r="H50" t="s">
        <v>254</v>
      </c>
    </row>
    <row r="51" spans="6:8">
      <c r="F51" t="s">
        <v>281</v>
      </c>
      <c r="G51" t="s">
        <v>349</v>
      </c>
      <c r="H51" t="s">
        <v>225</v>
      </c>
    </row>
    <row r="52" spans="6:8">
      <c r="F52" t="s">
        <v>281</v>
      </c>
      <c r="G52" t="s">
        <v>350</v>
      </c>
      <c r="H52" t="s">
        <v>214</v>
      </c>
    </row>
    <row r="53" spans="6:8">
      <c r="F53" t="s">
        <v>281</v>
      </c>
      <c r="G53" t="s">
        <v>351</v>
      </c>
      <c r="H53" t="s">
        <v>317</v>
      </c>
    </row>
    <row r="54" spans="6:8">
      <c r="F54" t="s">
        <v>281</v>
      </c>
      <c r="G54" t="s">
        <v>352</v>
      </c>
      <c r="H54" t="s">
        <v>282</v>
      </c>
    </row>
    <row r="55" spans="6:8">
      <c r="F55" t="s">
        <v>281</v>
      </c>
      <c r="G55" t="s">
        <v>353</v>
      </c>
      <c r="H55" t="s">
        <v>282</v>
      </c>
    </row>
    <row r="56" spans="6:8">
      <c r="F56" t="s">
        <v>286</v>
      </c>
      <c r="G56" t="s">
        <v>354</v>
      </c>
      <c r="H56" t="s">
        <v>321</v>
      </c>
    </row>
    <row r="57" spans="6:8">
      <c r="F57" t="s">
        <v>286</v>
      </c>
      <c r="G57" t="s">
        <v>355</v>
      </c>
      <c r="H57" t="s">
        <v>321</v>
      </c>
    </row>
    <row r="58" spans="6:8">
      <c r="F58" t="s">
        <v>286</v>
      </c>
      <c r="G58" t="s">
        <v>356</v>
      </c>
      <c r="H58" t="s">
        <v>321</v>
      </c>
    </row>
    <row r="59" spans="6:8">
      <c r="F59" t="s">
        <v>286</v>
      </c>
      <c r="G59" t="s">
        <v>357</v>
      </c>
      <c r="H59" t="s">
        <v>321</v>
      </c>
    </row>
    <row r="60" spans="6:8">
      <c r="F60" t="s">
        <v>286</v>
      </c>
      <c r="G60" t="s">
        <v>358</v>
      </c>
      <c r="H60" t="s">
        <v>321</v>
      </c>
    </row>
    <row r="61" spans="6:8">
      <c r="F61" t="s">
        <v>286</v>
      </c>
      <c r="G61" t="s">
        <v>359</v>
      </c>
      <c r="H61" t="s">
        <v>321</v>
      </c>
    </row>
    <row r="62" spans="6:8">
      <c r="F62" t="s">
        <v>286</v>
      </c>
      <c r="G62" t="s">
        <v>360</v>
      </c>
      <c r="H62" t="s">
        <v>321</v>
      </c>
    </row>
    <row r="63" spans="6:8">
      <c r="F63" t="s">
        <v>286</v>
      </c>
      <c r="G63" t="s">
        <v>361</v>
      </c>
      <c r="H63" t="s">
        <v>321</v>
      </c>
    </row>
    <row r="64" spans="6:8">
      <c r="F64" t="s">
        <v>286</v>
      </c>
      <c r="G64" t="s">
        <v>362</v>
      </c>
      <c r="H64" t="s">
        <v>321</v>
      </c>
    </row>
    <row r="65" spans="6:8">
      <c r="F65" t="s">
        <v>286</v>
      </c>
      <c r="G65" t="s">
        <v>363</v>
      </c>
      <c r="H65" t="s">
        <v>321</v>
      </c>
    </row>
    <row r="66" spans="6:8">
      <c r="F66" t="s">
        <v>286</v>
      </c>
      <c r="G66" t="s">
        <v>364</v>
      </c>
      <c r="H66" t="s">
        <v>321</v>
      </c>
    </row>
    <row r="67" spans="6:8">
      <c r="F67" t="s">
        <v>286</v>
      </c>
      <c r="G67" t="s">
        <v>365</v>
      </c>
      <c r="H67" t="s">
        <v>321</v>
      </c>
    </row>
    <row r="68" spans="6:8">
      <c r="F68" t="s">
        <v>291</v>
      </c>
      <c r="G68" t="s">
        <v>366</v>
      </c>
      <c r="H68" t="s">
        <v>247</v>
      </c>
    </row>
  </sheetData>
  <pageMargins left="0.7" right="0.7" top="0.75" bottom="0.75" header="0.3" footer="0.3"/>
  <pageSetup paperSize="0" scale="255" orientation="landscape" useFirstPageNumber="1" horizontalDpi="2" verticalDpi="4294967041" copies="6"/>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13b3b6b-9ee1-49a0-b44a-52c713a5d810" xsi:nil="true"/>
    <lcf76f155ced4ddcb4097134ff3c332f xmlns="21e22c24-3f4a-46b5-b7aa-331faa839e11">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6568511E5E94BA61B33961C713CB5" ma:contentTypeVersion="19" ma:contentTypeDescription="Create a new document." ma:contentTypeScope="" ma:versionID="51fd32aec8f9035f3e1ee6f77a93715c">
  <xsd:schema xmlns:xsd="http://www.w3.org/2001/XMLSchema" xmlns:xs="http://www.w3.org/2001/XMLSchema" xmlns:p="http://schemas.microsoft.com/office/2006/metadata/properties" xmlns:ns1="http://schemas.microsoft.com/sharepoint/v3" xmlns:ns2="21e22c24-3f4a-46b5-b7aa-331faa839e11" xmlns:ns3="613b3b6b-9ee1-49a0-b44a-52c713a5d810" targetNamespace="http://schemas.microsoft.com/office/2006/metadata/properties" ma:root="true" ma:fieldsID="6d13c68965cd37ca2ece644d1278fb06" ns1:_="" ns2:_="" ns3:_="">
    <xsd:import namespace="http://schemas.microsoft.com/sharepoint/v3"/>
    <xsd:import namespace="21e22c24-3f4a-46b5-b7aa-331faa839e11"/>
    <xsd:import namespace="613b3b6b-9ee1-49a0-b44a-52c713a5d8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e22c24-3f4a-46b5-b7aa-331faa839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584d655-5024-4d02-a0e2-cce7bfaf8d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3b3b6b-9ee1-49a0-b44a-52c713a5d8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f04b1b1-e175-4d07-92fb-89c36dfd8c45}" ma:internalName="TaxCatchAll" ma:showField="CatchAllData" ma:web="613b3b6b-9ee1-49a0-b44a-52c713a5d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C4C9EA-09FD-4034-8FF2-9135651D3986}"/>
</file>

<file path=customXml/itemProps2.xml><?xml version="1.0" encoding="utf-8"?>
<ds:datastoreItem xmlns:ds="http://schemas.openxmlformats.org/officeDocument/2006/customXml" ds:itemID="{3121816A-59D8-415A-A1B6-BB3414104731}"/>
</file>

<file path=customXml/itemProps3.xml><?xml version="1.0" encoding="utf-8"?>
<ds:datastoreItem xmlns:ds="http://schemas.openxmlformats.org/officeDocument/2006/customXml" ds:itemID="{7947D840-9A0B-469D-90CF-1F9EF479A91E}"/>
</file>

<file path=docMetadata/LabelInfo.xml><?xml version="1.0" encoding="utf-8"?>
<clbl:labelList xmlns:clbl="http://schemas.microsoft.com/office/2020/mipLabelMetadata">
  <clbl:label id="{c13dd1c7-22d1-431c-a46c-2d140b414506}" enabled="1" method="Standard" siteId="{2b077431-a3b0-4b1c-bb77-f66a1132daa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Zechlin, Erik T@DOT</dc:creator>
  <cp:keywords/>
  <dc:description/>
  <cp:lastModifiedBy/>
  <cp:revision/>
  <dcterms:created xsi:type="dcterms:W3CDTF">2018-01-30T19:07:37Z</dcterms:created>
  <dcterms:modified xsi:type="dcterms:W3CDTF">2026-03-19T20:57:41Z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0x01010084F6568511E5E94BA61B33961C713CB5</vt:lpwstr>
  </property>
  <property fmtid="{D5CDD505-2E9C-101B-9397-08002B2CF9AE}" pid="3" name="MediaServiceImageTags">
    <vt:lpwstr/>
  </property>
</Properties>
</file>